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18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表" sheetId="10" r:id="rId10"/>
  </sheets>
  <definedNames>
    <definedName name="_xlnm.Print_Area" localSheetId="0">'部门收支总表'!$A$1:$H$35</definedName>
    <definedName name="_xlnm.Print_Titles" localSheetId="0">'部门收支总表'!$1:$5</definedName>
    <definedName name="_xlnm.Print_Area" localSheetId="1">'部门收入总表'!$A$1:$H$39</definedName>
    <definedName name="_xlnm.Print_Titles" localSheetId="1">'部门收入总表'!$1:$5</definedName>
    <definedName name="_xlnm.Print_Area" localSheetId="2">'部门支出总表'!$A$1:$G$39</definedName>
    <definedName name="_xlnm.Print_Titles" localSheetId="2">'部门支出总表'!$1:$5</definedName>
    <definedName name="_xlnm.Print_Area" localSheetId="3">'财政拨款收支总表'!$A$1:$F$35</definedName>
    <definedName name="_xlnm.Print_Titles" localSheetId="3">'财政拨款收支总表'!$1:$6</definedName>
    <definedName name="_xlnm.Print_Area" localSheetId="4">'一般公共预算支出情况表'!$A$1:$K$41</definedName>
    <definedName name="_xlnm.Print_Titles" localSheetId="4">'一般公共预算支出情况表'!$1:$5</definedName>
    <definedName name="_xlnm.Print_Area" localSheetId="5">'一般公共预算基本支出分经济科目表'!$A$1:$C$41</definedName>
    <definedName name="_xlnm.Print_Titles" localSheetId="5">'一般公共预算基本支出分经济科目表'!$1:$4</definedName>
    <definedName name="_xlnm.Print_Area" localSheetId="6">'政府性基金收入'!$A$1:$C$5</definedName>
    <definedName name="_xlnm.Print_Titles" localSheetId="6">'政府性基金收入'!$1:$5</definedName>
    <definedName name="_xlnm.Print_Area" localSheetId="7">'政府性基金支出'!$A$1:$K$4</definedName>
    <definedName name="_xlnm.Print_Titles" localSheetId="7">'政府性基金支出'!$1:$4</definedName>
    <definedName name="_xlnm.Print_Area" localSheetId="8">'三公'!$A$1:$B$10</definedName>
    <definedName name="_xlnm.Print_Titles" localSheetId="8">'三公'!$1:$4</definedName>
    <definedName name="_xlnm.Print_Area" localSheetId="9">'机关运行经费表'!$A$1:$B$7</definedName>
    <definedName name="_xlnm.Print_Titles" localSheetId="9">'机关运行经费表'!$1:$4</definedName>
  </definedNames>
  <calcPr fullCalcOnLoad="1"/>
</workbook>
</file>

<file path=xl/sharedStrings.xml><?xml version="1.0" encoding="utf-8"?>
<sst xmlns="http://schemas.openxmlformats.org/spreadsheetml/2006/main" count="427" uniqueCount="214">
  <si>
    <t xml:space="preserve">  会议费</t>
  </si>
  <si>
    <t>一、工资福利支出</t>
  </si>
  <si>
    <t xml:space="preserve">  其他社会保险缴费</t>
  </si>
  <si>
    <t xml:space="preserve">  机关事业单位基本养老保险缴费</t>
  </si>
  <si>
    <t>二十五、转移性支出</t>
  </si>
  <si>
    <t>收入</t>
  </si>
  <si>
    <t>其他支出</t>
  </si>
  <si>
    <t>部门公开表9</t>
  </si>
  <si>
    <t>部门公开表5</t>
  </si>
  <si>
    <t>部门公开表1</t>
  </si>
  <si>
    <t>山西省商务厅2018年一般公共预算支出预算表</t>
  </si>
  <si>
    <t xml:space="preserve"> ②公务用车运行维护费</t>
  </si>
  <si>
    <t xml:space="preserve">  电费</t>
  </si>
  <si>
    <t>一、一般公共预算</t>
  </si>
  <si>
    <t xml:space="preserve">  奖励金</t>
  </si>
  <si>
    <t>政府性基金收入预算</t>
  </si>
  <si>
    <t xml:space="preserve">    06</t>
  </si>
  <si>
    <t xml:space="preserve">    02</t>
  </si>
  <si>
    <t>基本支出</t>
  </si>
  <si>
    <t xml:space="preserve">    其他涉外发展服务支出</t>
  </si>
  <si>
    <t>单位实有资金户结余金额</t>
  </si>
  <si>
    <t xml:space="preserve">    事业单位医疗</t>
  </si>
  <si>
    <t>一、一般公共服务支出</t>
  </si>
  <si>
    <t>国防支出</t>
  </si>
  <si>
    <t xml:space="preserve">  06</t>
  </si>
  <si>
    <t>资源勘探信息等支出</t>
  </si>
  <si>
    <t>农林水支出</t>
  </si>
  <si>
    <t xml:space="preserve">  02</t>
  </si>
  <si>
    <t>医疗卫生与计划生育支出</t>
  </si>
  <si>
    <t>山西省商务厅2018年一般公共预算“三公”经费支出情况统计表</t>
  </si>
  <si>
    <t xml:space="preserve">    事业运行(商贸)</t>
  </si>
  <si>
    <t xml:space="preserve">    国内贸易管理</t>
  </si>
  <si>
    <t xml:space="preserve">  城镇职工基本医疗保险缴费</t>
  </si>
  <si>
    <t>一般公共服务支出</t>
  </si>
  <si>
    <t xml:space="preserve">    行政单位医疗</t>
  </si>
  <si>
    <t>六、科学技术支出</t>
  </si>
  <si>
    <t>国有资本经营预算支出</t>
  </si>
  <si>
    <t>二、外交支出</t>
  </si>
  <si>
    <t xml:space="preserve">    行政运行(商贸)</t>
  </si>
  <si>
    <t>本年支出合计</t>
  </si>
  <si>
    <t xml:space="preserve">  生活补助</t>
  </si>
  <si>
    <t xml:space="preserve">  11</t>
  </si>
  <si>
    <t>本年收入合计</t>
  </si>
  <si>
    <t>商业服务业等支出</t>
  </si>
  <si>
    <t xml:space="preserve">  其他支出</t>
  </si>
  <si>
    <t xml:space="preserve">  山西省商务厅机关</t>
  </si>
  <si>
    <t xml:space="preserve">  培训费</t>
  </si>
  <si>
    <t>合计</t>
  </si>
  <si>
    <t xml:space="preserve">    机关事业单位基本养老保险缴费支出</t>
  </si>
  <si>
    <t>208</t>
  </si>
  <si>
    <t>公务用车购置及运行费</t>
  </si>
  <si>
    <t>粮油物资储备支出</t>
  </si>
  <si>
    <t>援助其他地区支出</t>
  </si>
  <si>
    <t>九、社会保险基金支出</t>
  </si>
  <si>
    <t xml:space="preserve">    高等职业教育</t>
  </si>
  <si>
    <t xml:space="preserve">  公务员医疗补助缴费</t>
  </si>
  <si>
    <t xml:space="preserve">  商业流通事务</t>
  </si>
  <si>
    <t xml:space="preserve">  绩效工资</t>
  </si>
  <si>
    <t>债务发行费用支出</t>
  </si>
  <si>
    <t xml:space="preserve">  退休费</t>
  </si>
  <si>
    <t>二十三预备费</t>
  </si>
  <si>
    <t xml:space="preserve">    其他商业流通事务支出</t>
  </si>
  <si>
    <t>科目名称</t>
  </si>
  <si>
    <t>部门公开表6</t>
  </si>
  <si>
    <t>部门公开表2</t>
  </si>
  <si>
    <t>科学技术支出</t>
  </si>
  <si>
    <t xml:space="preserve">  职业年金缴费</t>
  </si>
  <si>
    <t xml:space="preserve">    机关服务(商贸)</t>
  </si>
  <si>
    <t>十四、交通运输支出</t>
  </si>
  <si>
    <t xml:space="preserve"> ①公务用车购置费</t>
  </si>
  <si>
    <t xml:space="preserve">  公务用车运行维护费</t>
  </si>
  <si>
    <t xml:space="preserve">    05</t>
  </si>
  <si>
    <t>债务还本支出</t>
  </si>
  <si>
    <t xml:space="preserve">    01</t>
  </si>
  <si>
    <t xml:space="preserve">  劳务费</t>
  </si>
  <si>
    <t>十六、商业服务业等支出</t>
  </si>
  <si>
    <t xml:space="preserve">    机关事业单位职业年金缴费支出</t>
  </si>
  <si>
    <t>收入科目编码</t>
  </si>
  <si>
    <t xml:space="preserve">    一般行政管理事务(商贸)</t>
  </si>
  <si>
    <t>229</t>
  </si>
  <si>
    <t xml:space="preserve">    未归口管理的行政单位离退休</t>
  </si>
  <si>
    <t>项目</t>
  </si>
  <si>
    <t xml:space="preserve">  水费</t>
  </si>
  <si>
    <t>二十一、粮油物资储备支出</t>
  </si>
  <si>
    <t>十五、资源勘探信息等支出</t>
  </si>
  <si>
    <t xml:space="preserve">  行政事业单位医疗</t>
  </si>
  <si>
    <t xml:space="preserve">  计划生育事务</t>
  </si>
  <si>
    <t>外交支出</t>
  </si>
  <si>
    <t xml:space="preserve">  05</t>
  </si>
  <si>
    <t xml:space="preserve">  物业管理费</t>
  </si>
  <si>
    <t xml:space="preserve">    招商引资</t>
  </si>
  <si>
    <t>山西省商务厅2018年预算收入总表</t>
  </si>
  <si>
    <t>公共安全支出</t>
  </si>
  <si>
    <t>山西省商务厅2018年机关运行经费预算财政拨款情况统计表</t>
  </si>
  <si>
    <t xml:space="preserve">  医疗费补助</t>
  </si>
  <si>
    <t>城乡社区支出</t>
  </si>
  <si>
    <t>210</t>
  </si>
  <si>
    <t xml:space="preserve">  办公费</t>
  </si>
  <si>
    <t xml:space="preserve">    其他支出</t>
  </si>
  <si>
    <t>节能环保支出</t>
  </si>
  <si>
    <t>十一、节能环保支出</t>
  </si>
  <si>
    <t xml:space="preserve">  其他商品和服务支出</t>
  </si>
  <si>
    <t>二十二国有资本经营预算支出</t>
  </si>
  <si>
    <t>预算数</t>
  </si>
  <si>
    <t xml:space="preserve">  津贴补贴</t>
  </si>
  <si>
    <t>四、公共安全支出</t>
  </si>
  <si>
    <t>十、医疗卫生与计划生育支出</t>
  </si>
  <si>
    <t>公务接待费</t>
  </si>
  <si>
    <t xml:space="preserve">    事业单位离退休</t>
  </si>
  <si>
    <t>政府性基金</t>
  </si>
  <si>
    <t>单位：万元</t>
  </si>
  <si>
    <t>山西省商务厅2018年预算支出总表</t>
  </si>
  <si>
    <t xml:space="preserve">  福利费</t>
  </si>
  <si>
    <t xml:space="preserve">    99</t>
  </si>
  <si>
    <t xml:space="preserve">    50</t>
  </si>
  <si>
    <t>八、社会保障和就业支出</t>
  </si>
  <si>
    <t>小计</t>
  </si>
  <si>
    <t>部门公开表10</t>
  </si>
  <si>
    <t>二十八、债务发行费用支出</t>
  </si>
  <si>
    <t>部门公开表3</t>
  </si>
  <si>
    <t xml:space="preserve">  涉外发展服务支出</t>
  </si>
  <si>
    <t>部门公开表7</t>
  </si>
  <si>
    <t>2017年</t>
  </si>
  <si>
    <t>备注</t>
  </si>
  <si>
    <t xml:space="preserve">  行政事业单位离退休</t>
  </si>
  <si>
    <t>文化体育与传媒支出</t>
  </si>
  <si>
    <t>二、纳入预算管理的政府性基金</t>
  </si>
  <si>
    <t>项目支出</t>
  </si>
  <si>
    <t>国土海洋气象等支出</t>
  </si>
  <si>
    <t>支出</t>
  </si>
  <si>
    <t>支    出</t>
  </si>
  <si>
    <t>二、政府性基金预算</t>
  </si>
  <si>
    <t xml:space="preserve">    04</t>
  </si>
  <si>
    <t xml:space="preserve">    08</t>
  </si>
  <si>
    <t>政府性基金预算</t>
  </si>
  <si>
    <t>其他收入</t>
  </si>
  <si>
    <t>一般公共预算</t>
  </si>
  <si>
    <t xml:space="preserve">  工会经费</t>
  </si>
  <si>
    <t>五、其他收入</t>
  </si>
  <si>
    <t>十九、国土海洋气象等支出</t>
  </si>
  <si>
    <t>二、商品和服务支出</t>
  </si>
  <si>
    <t>2017年预算数</t>
  </si>
  <si>
    <t xml:space="preserve">  取暖费</t>
  </si>
  <si>
    <t>收    入</t>
  </si>
  <si>
    <t>金融支出</t>
  </si>
  <si>
    <t>社会保障和就业支出</t>
  </si>
  <si>
    <t xml:space="preserve">  公务接待费</t>
  </si>
  <si>
    <t xml:space="preserve">  维修（护）费</t>
  </si>
  <si>
    <t>四、单位实有资金户结余金额</t>
  </si>
  <si>
    <t xml:space="preserve">  99</t>
  </si>
  <si>
    <t xml:space="preserve">    其他计划生育事务支出</t>
  </si>
  <si>
    <t xml:space="preserve">    中专教育</t>
  </si>
  <si>
    <t xml:space="preserve">  13</t>
  </si>
  <si>
    <t xml:space="preserve">  离休费</t>
  </si>
  <si>
    <t>五、教育支出</t>
  </si>
  <si>
    <t>2018年</t>
  </si>
  <si>
    <t>教育支出</t>
  </si>
  <si>
    <t>单位名称</t>
  </si>
  <si>
    <t>山西省商务厅2018年收支预算总表</t>
  </si>
  <si>
    <t>三、对个人和家庭的补助</t>
  </si>
  <si>
    <t>二十七、债务付息支出</t>
  </si>
  <si>
    <t xml:space="preserve">  住房公积金</t>
  </si>
  <si>
    <t>项  目</t>
  </si>
  <si>
    <t>部门公开表8</t>
  </si>
  <si>
    <t>部门公开表4</t>
  </si>
  <si>
    <t>十三、农林水支出</t>
  </si>
  <si>
    <t>三、纳入财政专户管理的事业收入</t>
  </si>
  <si>
    <t>2018年预算数比2017年预算数增减%</t>
  </si>
  <si>
    <t>经济科目名称</t>
  </si>
  <si>
    <t>二十、住房保障支出</t>
  </si>
  <si>
    <t xml:space="preserve">  职业教育</t>
  </si>
  <si>
    <t>住房保障支出</t>
  </si>
  <si>
    <t xml:space="preserve">  基本工资</t>
  </si>
  <si>
    <t xml:space="preserve">    03</t>
  </si>
  <si>
    <t>十八、援助其他地区支出</t>
  </si>
  <si>
    <t xml:space="preserve">    07</t>
  </si>
  <si>
    <t>三、国防支出</t>
  </si>
  <si>
    <t>2018年比2017年增减%</t>
  </si>
  <si>
    <t>金额</t>
  </si>
  <si>
    <t>二十四、其他支出</t>
  </si>
  <si>
    <t>交通运输支出</t>
  </si>
  <si>
    <t>债务付息支出</t>
  </si>
  <si>
    <t>山西省商务厅2018年政府性基金预算支出表</t>
  </si>
  <si>
    <t xml:space="preserve">    外资管理</t>
  </si>
  <si>
    <t xml:space="preserve">  03</t>
  </si>
  <si>
    <t xml:space="preserve">  07</t>
  </si>
  <si>
    <t>山西省商务厅</t>
  </si>
  <si>
    <t xml:space="preserve">    对外贸易管理</t>
  </si>
  <si>
    <t xml:space="preserve">    其他商贸事务支出</t>
  </si>
  <si>
    <t xml:space="preserve">  邮电费</t>
  </si>
  <si>
    <t>2018年预算数</t>
  </si>
  <si>
    <t>山西省商务厅2018年公共预算安排基本支出分经济科目表</t>
  </si>
  <si>
    <t>216</t>
  </si>
  <si>
    <t>转移性支出</t>
  </si>
  <si>
    <t>预备费</t>
  </si>
  <si>
    <t>单位:万元</t>
  </si>
  <si>
    <t>二十六、债务还本支出</t>
  </si>
  <si>
    <t>十七、金融支出</t>
  </si>
  <si>
    <t>七、文化体育与传媒支出</t>
  </si>
  <si>
    <t>收入科目名称</t>
  </si>
  <si>
    <t>十二、城乡社区支出</t>
  </si>
  <si>
    <t xml:space="preserve">  印刷费</t>
  </si>
  <si>
    <t>山西省商务厅2018年政府性基金预算收入表</t>
  </si>
  <si>
    <t>因公出国（境）费</t>
  </si>
  <si>
    <t xml:space="preserve">  商贸事务</t>
  </si>
  <si>
    <t xml:space="preserve">  差旅费</t>
  </si>
  <si>
    <t>山西省商务厅2018年财政拨款收支总表</t>
  </si>
  <si>
    <t>201</t>
  </si>
  <si>
    <t>205</t>
  </si>
  <si>
    <t xml:space="preserve">  其他交通费用</t>
  </si>
  <si>
    <t>社会保险基金支出</t>
  </si>
  <si>
    <t>科目编码</t>
  </si>
  <si>
    <t>纳入财政专户管理的事业收入</t>
  </si>
  <si>
    <t xml:space="preserve">  奖金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</si>
</sst>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&quot;￥&quot;* _-#,##0;&quot;￥&quot;* \-#,##0;&quot;￥&quot;* _-&quot;-&quot;;@"/>
    <numFmt numFmtId="186" formatCode="&quot;￥&quot;* _-#,##0.00;&quot;￥&quot;* \-#,##0.00;&quot;￥&quot;* _-&quot;-&quot;??;@"/>
    <numFmt numFmtId="187" formatCode="* #,##0;* \-#,##0;* &quot;-&quot;;@"/>
    <numFmt numFmtId="188" formatCode="0.0%"/>
    <numFmt numFmtId="189" formatCode=";;"/>
    <numFmt numFmtId="190" formatCode="#,##0.0000"/>
    <numFmt numFmtId="191" formatCode=""/>
  </numFmts>
  <fonts count="10">
    <font>
      <sz val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0"/>
    </font>
    <font>
      <sz val="18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0"/>
      <name val="Arial"/>
      <family val="0"/>
    </font>
    <font>
      <b/>
      <sz val="16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Continuous" vertical="top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Alignment="1">
      <alignment horizontal="centerContinuous" vertical="center"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4" fillId="0" borderId="8" xfId="0" applyNumberFormat="1" applyFont="1" applyFill="1" applyBorder="1" applyAlignment="1" applyProtection="1">
      <alignment horizontal="centerContinuous" vertical="center"/>
      <protection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88" fontId="4" fillId="0" borderId="6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188" fontId="4" fillId="0" borderId="6" xfId="0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188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188" fontId="4" fillId="0" borderId="1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6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right"/>
      <protection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Continuous" vertical="center"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Continuous" vertical="top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0" fillId="0" borderId="2" xfId="0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6" xfId="0" applyNumberFormat="1" applyFont="1" applyFill="1" applyBorder="1" applyAlignment="1" applyProtection="1">
      <alignment horizontal="right" vertical="center"/>
      <protection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7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horizontal="centerContinuous" vertical="center"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" vertical="center" wrapText="1"/>
    </xf>
    <xf numFmtId="191" fontId="4" fillId="0" borderId="4" xfId="0" applyNumberFormat="1" applyFont="1" applyFill="1" applyBorder="1" applyAlignment="1" applyProtection="1">
      <alignment horizontal="left" vertical="center" wrapText="1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8" fontId="4" fillId="0" borderId="1" xfId="0" applyNumberFormat="1" applyFont="1" applyFill="1" applyBorder="1" applyAlignment="1">
      <alignment horizontal="right" vertical="center"/>
    </xf>
    <xf numFmtId="188" fontId="4" fillId="0" borderId="6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/>
    </xf>
    <xf numFmtId="49" fontId="0" fillId="0" borderId="4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1.66015625" style="0" customWidth="1"/>
    <col min="2" max="2" width="23" style="0" customWidth="1"/>
    <col min="3" max="3" width="35.83203125" style="0" customWidth="1"/>
    <col min="4" max="4" width="17" style="0" customWidth="1"/>
    <col min="5" max="5" width="26.83203125" style="0" customWidth="1"/>
    <col min="6" max="6" width="25.5" style="0" customWidth="1"/>
    <col min="7" max="7" width="32.83203125" style="0" customWidth="1"/>
    <col min="8" max="8" width="24" style="0" customWidth="1"/>
    <col min="9" max="256" width="9.16015625" style="0" customWidth="1"/>
  </cols>
  <sheetData>
    <row r="1" ht="18.75" customHeight="1">
      <c r="H1" s="47" t="s">
        <v>9</v>
      </c>
    </row>
    <row r="2" spans="1:8" ht="41.25" customHeight="1">
      <c r="A2" s="141" t="s">
        <v>158</v>
      </c>
      <c r="B2" s="52"/>
      <c r="C2" s="52"/>
      <c r="D2" s="52"/>
      <c r="E2" s="53"/>
      <c r="F2" s="52"/>
      <c r="G2" s="52"/>
      <c r="H2" s="52"/>
    </row>
    <row r="3" spans="1:8" ht="18" customHeight="1">
      <c r="A3" s="109"/>
      <c r="D3" s="2"/>
      <c r="F3" s="2"/>
      <c r="H3" s="1" t="s">
        <v>110</v>
      </c>
    </row>
    <row r="4" spans="1:20" ht="22.5" customHeight="1">
      <c r="A4" s="108" t="s">
        <v>143</v>
      </c>
      <c r="B4" s="55"/>
      <c r="C4" s="55"/>
      <c r="D4" s="55"/>
      <c r="E4" s="54" t="s">
        <v>130</v>
      </c>
      <c r="F4" s="55"/>
      <c r="G4" s="55"/>
      <c r="H4" s="56"/>
      <c r="I4" s="3"/>
      <c r="J4" s="84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2.5" customHeight="1">
      <c r="A5" s="106" t="s">
        <v>81</v>
      </c>
      <c r="B5" s="57" t="s">
        <v>103</v>
      </c>
      <c r="C5" s="58"/>
      <c r="D5" s="59"/>
      <c r="E5" s="60" t="s">
        <v>81</v>
      </c>
      <c r="F5" s="60" t="s">
        <v>103</v>
      </c>
      <c r="G5" s="60"/>
      <c r="H5" s="6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2.25" customHeight="1">
      <c r="A6" s="107"/>
      <c r="B6" s="85" t="s">
        <v>122</v>
      </c>
      <c r="C6" s="62" t="s">
        <v>155</v>
      </c>
      <c r="D6" s="63" t="s">
        <v>177</v>
      </c>
      <c r="E6" s="64"/>
      <c r="F6" s="62" t="s">
        <v>122</v>
      </c>
      <c r="G6" s="61" t="s">
        <v>155</v>
      </c>
      <c r="H6" s="63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8" ht="21.75" customHeight="1">
      <c r="A7" s="105" t="s">
        <v>13</v>
      </c>
      <c r="B7" s="138">
        <v>30859.1</v>
      </c>
      <c r="C7" s="137">
        <v>32194.4</v>
      </c>
      <c r="D7" s="66">
        <f>IF(B7&lt;&gt;0,(C7-B7)/B7,IF(C7=0,0,1))</f>
        <v>0.04327086661633045</v>
      </c>
      <c r="E7" s="67" t="s">
        <v>33</v>
      </c>
      <c r="F7" s="138">
        <v>12663.85</v>
      </c>
      <c r="G7" s="137">
        <v>18922.92</v>
      </c>
      <c r="H7" s="66">
        <f>IF(F7&lt;&gt;0,(G7-F7)/F7,IF(G7=0,0,1))</f>
        <v>0.4942470101904237</v>
      </c>
    </row>
    <row r="8" spans="1:8" ht="21.75" customHeight="1">
      <c r="A8" s="65" t="s">
        <v>126</v>
      </c>
      <c r="B8" s="138">
        <v>0</v>
      </c>
      <c r="C8" s="137">
        <v>0</v>
      </c>
      <c r="D8" s="66">
        <f>IF(B8&lt;&gt;0,(C8-B8)/B8,IF(C8=0,0,1))</f>
        <v>0</v>
      </c>
      <c r="E8" s="67" t="s">
        <v>87</v>
      </c>
      <c r="F8" s="138">
        <v>0</v>
      </c>
      <c r="G8" s="137">
        <v>0</v>
      </c>
      <c r="H8" s="66">
        <f>IF(F8&lt;&gt;0,(G8-F8)/F8,IF(G8=0,0,1))</f>
        <v>0</v>
      </c>
    </row>
    <row r="9" spans="1:8" ht="21.75" customHeight="1">
      <c r="A9" s="65" t="s">
        <v>166</v>
      </c>
      <c r="B9" s="138">
        <v>1749.4</v>
      </c>
      <c r="C9" s="140">
        <v>2472</v>
      </c>
      <c r="D9" s="66">
        <f>IF(B9&lt;&gt;0,(C9-B9)/B9,IF(C9=0,0,1))</f>
        <v>0.41305590488167365</v>
      </c>
      <c r="E9" s="67" t="s">
        <v>23</v>
      </c>
      <c r="F9" s="138">
        <v>0</v>
      </c>
      <c r="G9" s="137">
        <v>0</v>
      </c>
      <c r="H9" s="66">
        <f>IF(F9&lt;&gt;0,(G9-F9)/F9,IF(G9=0,0,1))</f>
        <v>0</v>
      </c>
    </row>
    <row r="10" spans="1:8" ht="21.75" customHeight="1">
      <c r="A10" s="65" t="s">
        <v>148</v>
      </c>
      <c r="B10" s="138">
        <v>0</v>
      </c>
      <c r="C10" s="137">
        <v>0</v>
      </c>
      <c r="D10" s="66">
        <f>IF(B10&lt;&gt;0,(C10-B10)/B10,IF(C10=0,0,1))</f>
        <v>0</v>
      </c>
      <c r="E10" s="67" t="s">
        <v>92</v>
      </c>
      <c r="F10" s="138">
        <v>0</v>
      </c>
      <c r="G10" s="137">
        <v>0</v>
      </c>
      <c r="H10" s="66">
        <f>IF(F10&lt;&gt;0,(G10-F10)/F10,IF(G10=0,0,1))</f>
        <v>0</v>
      </c>
    </row>
    <row r="11" spans="1:20" ht="21.75" customHeight="1">
      <c r="A11" s="67" t="s">
        <v>138</v>
      </c>
      <c r="B11" s="139">
        <v>515.58</v>
      </c>
      <c r="C11" s="136">
        <v>483.49</v>
      </c>
      <c r="D11" s="66">
        <f>IF(B11&lt;&gt;0,(C11-B11)/B11,IF(C11=0,0,1))</f>
        <v>-0.06224058342061373</v>
      </c>
      <c r="E11" s="67" t="s">
        <v>156</v>
      </c>
      <c r="F11" s="138">
        <v>4138.08</v>
      </c>
      <c r="G11" s="137">
        <v>4918.99</v>
      </c>
      <c r="H11" s="68">
        <f>IF(F11&lt;&gt;0,(G11-F11)/F11,IF(G11=0,0,1))</f>
        <v>0.18871312299423884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1.75" customHeight="1">
      <c r="A12" s="63"/>
      <c r="B12" s="104"/>
      <c r="C12" s="69"/>
      <c r="D12" s="70"/>
      <c r="E12" s="67" t="s">
        <v>65</v>
      </c>
      <c r="F12" s="138">
        <v>0</v>
      </c>
      <c r="G12" s="137">
        <v>0</v>
      </c>
      <c r="H12" s="66">
        <f>IF(F12&lt;&gt;0,(G12-F12)/F12,IF(G12=0,0,1))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21.75" customHeight="1">
      <c r="A13" s="71"/>
      <c r="B13" s="103"/>
      <c r="C13" s="70"/>
      <c r="D13" s="72"/>
      <c r="E13" s="67" t="s">
        <v>125</v>
      </c>
      <c r="F13" s="138">
        <v>0</v>
      </c>
      <c r="G13" s="137">
        <v>0</v>
      </c>
      <c r="H13" s="66">
        <f>IF(F13&lt;&gt;0,(G13-F13)/F13,IF(G13=0,0,1))</f>
        <v>0</v>
      </c>
      <c r="I13" s="4"/>
      <c r="J13" s="4"/>
      <c r="K13" s="26"/>
      <c r="L13" s="4"/>
      <c r="M13" s="4"/>
      <c r="N13" s="4"/>
      <c r="O13" s="4"/>
      <c r="P13" s="4"/>
      <c r="Q13" s="4"/>
      <c r="R13" s="4"/>
      <c r="S13" s="4"/>
      <c r="T13" s="4"/>
    </row>
    <row r="14" spans="1:20" ht="21.75" customHeight="1">
      <c r="A14" s="71"/>
      <c r="B14" s="103"/>
      <c r="C14" s="103"/>
      <c r="D14" s="70"/>
      <c r="E14" s="67" t="s">
        <v>145</v>
      </c>
      <c r="F14" s="138">
        <v>1508.27</v>
      </c>
      <c r="G14" s="137">
        <v>1489.74</v>
      </c>
      <c r="H14" s="68">
        <f>IF(F14&lt;&gt;0,(G14-F14)/F14,IF(G14=0,0,1))</f>
        <v>-0.012285598732322444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1" customHeight="1">
      <c r="A15" s="71"/>
      <c r="B15" s="72"/>
      <c r="C15" s="103"/>
      <c r="D15" s="72"/>
      <c r="E15" s="67" t="s">
        <v>210</v>
      </c>
      <c r="F15" s="138">
        <v>0</v>
      </c>
      <c r="G15" s="137">
        <v>0</v>
      </c>
      <c r="H15" s="66">
        <f>IF(F15&lt;&gt;0,(G15-F15)/F15,IF(G15=0,0,1))</f>
        <v>0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ht="21.75" customHeight="1">
      <c r="A16" s="71"/>
      <c r="B16" s="72"/>
      <c r="C16" s="72"/>
      <c r="D16" s="70"/>
      <c r="E16" s="67" t="s">
        <v>28</v>
      </c>
      <c r="F16" s="138">
        <v>591.88</v>
      </c>
      <c r="G16" s="137">
        <v>587.24</v>
      </c>
      <c r="H16" s="66">
        <f>IF(F16&lt;&gt;0,(G16-F16)/F16,IF(G16=0,0,1))</f>
        <v>-0.007839426910860287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1.75" customHeight="1">
      <c r="A17" s="71"/>
      <c r="B17" s="72"/>
      <c r="C17" s="72"/>
      <c r="D17" s="72"/>
      <c r="E17" s="67" t="s">
        <v>99</v>
      </c>
      <c r="F17" s="138">
        <v>0</v>
      </c>
      <c r="G17" s="137">
        <v>0</v>
      </c>
      <c r="H17" s="66">
        <f>IF(F17&lt;&gt;0,(G17-F17)/F17,IF(G17=0,0,1))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.75" customHeight="1">
      <c r="A18" s="71"/>
      <c r="B18" s="72"/>
      <c r="C18" s="72"/>
      <c r="D18" s="72"/>
      <c r="E18" s="67" t="s">
        <v>95</v>
      </c>
      <c r="F18" s="138">
        <v>0</v>
      </c>
      <c r="G18" s="137">
        <v>0</v>
      </c>
      <c r="H18" s="66">
        <f>IF(F18&lt;&gt;0,(G18-F18)/F18,IF(G18=0,0,1))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1.75" customHeight="1">
      <c r="A19" s="71"/>
      <c r="B19" s="72"/>
      <c r="C19" s="72"/>
      <c r="D19" s="70"/>
      <c r="E19" s="67" t="s">
        <v>26</v>
      </c>
      <c r="F19" s="138">
        <v>0</v>
      </c>
      <c r="G19" s="137">
        <v>0</v>
      </c>
      <c r="H19" s="66">
        <f>IF(F19&lt;&gt;0,(G19-F19)/F19,IF(G19=0,0,1))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1.75" customHeight="1">
      <c r="A20" s="71"/>
      <c r="B20" s="72"/>
      <c r="C20" s="72"/>
      <c r="D20" s="72"/>
      <c r="E20" s="67" t="s">
        <v>180</v>
      </c>
      <c r="F20" s="138">
        <v>0</v>
      </c>
      <c r="G20" s="137">
        <v>0</v>
      </c>
      <c r="H20" s="66">
        <f>IF(F20&lt;&gt;0,(G20-F20)/F20,IF(G20=0,0,1))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21.75" customHeight="1">
      <c r="A21" s="71"/>
      <c r="B21" s="72"/>
      <c r="C21" s="72"/>
      <c r="D21" s="72"/>
      <c r="E21" s="67" t="s">
        <v>25</v>
      </c>
      <c r="F21" s="138">
        <v>0</v>
      </c>
      <c r="G21" s="137">
        <v>0</v>
      </c>
      <c r="H21" s="66">
        <f>IF(F21&lt;&gt;0,(G21-F21)/F21,IF(G21=0,0,1))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1.75" customHeight="1">
      <c r="A22" s="71"/>
      <c r="B22" s="72"/>
      <c r="C22" s="72"/>
      <c r="D22" s="70"/>
      <c r="E22" s="67" t="s">
        <v>43</v>
      </c>
      <c r="F22" s="138">
        <v>8722</v>
      </c>
      <c r="G22" s="137">
        <v>8722</v>
      </c>
      <c r="H22" s="68">
        <f>IF(F22&lt;&gt;0,(G22-F22)/F22,IF(G22=0,0,1))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26.25" customHeight="1">
      <c r="A23" s="63"/>
      <c r="B23" s="70"/>
      <c r="C23" s="70"/>
      <c r="D23" s="70"/>
      <c r="E23" s="67" t="s">
        <v>144</v>
      </c>
      <c r="F23" s="138">
        <v>0</v>
      </c>
      <c r="G23" s="137">
        <v>0</v>
      </c>
      <c r="H23" s="66">
        <f>IF(F23&lt;&gt;0,(G23-F23)/F23,IF(G23=0,0,1))</f>
        <v>0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1:20" ht="21.75" customHeight="1">
      <c r="A24" s="71"/>
      <c r="B24" s="72"/>
      <c r="C24" s="70"/>
      <c r="D24" s="72"/>
      <c r="E24" s="67" t="s">
        <v>52</v>
      </c>
      <c r="F24" s="138">
        <v>0</v>
      </c>
      <c r="G24" s="137">
        <v>0</v>
      </c>
      <c r="H24" s="66">
        <f>IF(F24&lt;&gt;0,(G24-F24)/F24,IF(G24=0,0,1))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21.75" customHeight="1">
      <c r="A25" s="71"/>
      <c r="B25" s="72"/>
      <c r="C25" s="72"/>
      <c r="D25" s="72"/>
      <c r="E25" s="67" t="s">
        <v>128</v>
      </c>
      <c r="F25" s="138">
        <v>0</v>
      </c>
      <c r="G25" s="137">
        <v>0</v>
      </c>
      <c r="H25" s="66">
        <f>IF(F25&lt;&gt;0,(G25-F25)/F25,IF(G25=0,0,1))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4" customHeight="1">
      <c r="A26" s="71"/>
      <c r="B26" s="72"/>
      <c r="C26" s="72"/>
      <c r="D26" s="72"/>
      <c r="E26" s="67" t="s">
        <v>171</v>
      </c>
      <c r="F26" s="138">
        <v>0</v>
      </c>
      <c r="G26" s="137">
        <v>0</v>
      </c>
      <c r="H26" s="68">
        <f>IF(F26&lt;&gt;0,(G26-F26)/F26,IF(G26=0,0,1))</f>
        <v>0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24.75" customHeight="1">
      <c r="A27" s="63"/>
      <c r="B27" s="70"/>
      <c r="C27" s="70"/>
      <c r="D27" s="70"/>
      <c r="E27" s="67" t="s">
        <v>51</v>
      </c>
      <c r="F27" s="138">
        <v>0</v>
      </c>
      <c r="G27" s="137">
        <v>0</v>
      </c>
      <c r="H27" s="66">
        <f>IF(F27&lt;&gt;0,(G27-F27)/F27,IF(G27=0,0,1))</f>
        <v>0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1:20" ht="26.25" customHeight="1">
      <c r="A28" s="63"/>
      <c r="B28" s="70"/>
      <c r="C28" s="70"/>
      <c r="D28" s="70"/>
      <c r="E28" s="67" t="s">
        <v>36</v>
      </c>
      <c r="F28" s="138">
        <v>0</v>
      </c>
      <c r="G28" s="137">
        <v>0</v>
      </c>
      <c r="H28" s="66">
        <f>IF(F28&lt;&gt;0,(G28-F28)/F28,IF(G28=0,0,1))</f>
        <v>0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0" ht="21.75" customHeight="1">
      <c r="A29" s="71"/>
      <c r="B29" s="72"/>
      <c r="C29" s="72"/>
      <c r="D29" s="72"/>
      <c r="E29" s="67" t="s">
        <v>194</v>
      </c>
      <c r="F29" s="138">
        <v>0</v>
      </c>
      <c r="G29" s="137">
        <v>0</v>
      </c>
      <c r="H29" s="68">
        <f>IF(F29&lt;&gt;0,(G29-F29)/F29,IF(G29=0,0,1))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21.75" customHeight="1">
      <c r="A30" s="71"/>
      <c r="B30" s="72"/>
      <c r="C30" s="72"/>
      <c r="D30" s="72"/>
      <c r="E30" s="75" t="s">
        <v>6</v>
      </c>
      <c r="F30" s="138">
        <v>5500</v>
      </c>
      <c r="G30" s="137">
        <v>509</v>
      </c>
      <c r="H30" s="66">
        <f>IF(F30&lt;&gt;0,(G30-F30)/F30,IF(G30=0,0,1))</f>
        <v>-0.9074545454545454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25.5" customHeight="1">
      <c r="A31" s="71"/>
      <c r="B31" s="72"/>
      <c r="C31" s="72"/>
      <c r="D31" s="72"/>
      <c r="E31" s="75" t="s">
        <v>193</v>
      </c>
      <c r="F31" s="138">
        <v>0</v>
      </c>
      <c r="G31" s="137">
        <v>0</v>
      </c>
      <c r="H31" s="66">
        <f>IF(F31&lt;&gt;0,(G31-F31)/F31,IF(G31=0,0,1))</f>
        <v>0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20" ht="25.5" customHeight="1">
      <c r="A32" s="71"/>
      <c r="B32" s="72"/>
      <c r="C32" s="72"/>
      <c r="D32" s="72"/>
      <c r="E32" s="67" t="s">
        <v>72</v>
      </c>
      <c r="F32" s="138">
        <v>0</v>
      </c>
      <c r="G32" s="137">
        <v>0</v>
      </c>
      <c r="H32" s="66">
        <f>IF(F32&lt;&gt;0,(G32-F32)/F32,IF(G32=0,0,1))</f>
        <v>0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 ht="25.5" customHeight="1">
      <c r="A33" s="71"/>
      <c r="B33" s="72"/>
      <c r="C33" s="72"/>
      <c r="D33" s="72"/>
      <c r="E33" s="67" t="s">
        <v>181</v>
      </c>
      <c r="F33" s="138">
        <v>0</v>
      </c>
      <c r="G33" s="137">
        <v>0</v>
      </c>
      <c r="H33" s="66">
        <f>IF(F33&lt;&gt;0,(G33-F33)/F33,IF(G33=0,0,1))</f>
        <v>0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ht="25.5" customHeight="1">
      <c r="A34" s="71"/>
      <c r="B34" s="72"/>
      <c r="C34" s="72"/>
      <c r="D34" s="72"/>
      <c r="E34" s="67" t="s">
        <v>58</v>
      </c>
      <c r="F34" s="139">
        <v>0</v>
      </c>
      <c r="G34" s="137">
        <v>0</v>
      </c>
      <c r="H34" s="66">
        <f>IF(F34&lt;&gt;0,(G34-F34)/F34,IF(G34=0,0,1))</f>
        <v>0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1:20" ht="22.5" customHeight="1">
      <c r="A35" s="71"/>
      <c r="B35" s="72"/>
      <c r="C35" s="72"/>
      <c r="D35" s="72"/>
      <c r="E35" s="76"/>
      <c r="F35" s="77"/>
      <c r="G35" s="78"/>
      <c r="H35" s="79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8" ht="27" customHeight="1">
      <c r="A36" s="80" t="s">
        <v>42</v>
      </c>
      <c r="B36" s="81">
        <f>SUM(B7:B11)</f>
        <v>33124.08</v>
      </c>
      <c r="C36" s="81">
        <f>SUM(C7:C11)</f>
        <v>35149.89</v>
      </c>
      <c r="D36" s="82">
        <f>IF(B36&lt;&gt;0,(C36-B36)/B36,IF(C36=0,0,1))</f>
        <v>0.06115822688509379</v>
      </c>
      <c r="E36" s="83" t="s">
        <v>39</v>
      </c>
      <c r="F36" s="139">
        <v>33124.08</v>
      </c>
      <c r="G36" s="137">
        <v>35149.89</v>
      </c>
      <c r="H36" s="66">
        <f>IF(F36&lt;&gt;0,(G36-F36)/F36,IF(G36=0,0,1))</f>
        <v>0.06115822688509379</v>
      </c>
    </row>
    <row r="37" spans="5:7" ht="25.5" customHeight="1">
      <c r="E37" s="2"/>
      <c r="F37" s="2"/>
      <c r="G37" s="2"/>
    </row>
    <row r="38" spans="1:9" ht="42" customHeight="1">
      <c r="A38" s="5"/>
      <c r="B38" s="5"/>
      <c r="C38" s="5"/>
      <c r="D38" s="5"/>
      <c r="E38" s="28"/>
      <c r="F38" s="5"/>
      <c r="G38" s="28"/>
      <c r="H38" s="5"/>
      <c r="I38" s="5"/>
    </row>
    <row r="39" spans="1:11" ht="9.75" customHeight="1">
      <c r="A39" s="6"/>
      <c r="B39" s="6"/>
      <c r="C39" s="6"/>
      <c r="D39" s="6"/>
      <c r="E39" s="6"/>
      <c r="F39" s="6"/>
      <c r="G39" s="6"/>
      <c r="H39" s="6"/>
      <c r="I39" s="5"/>
      <c r="J39" s="7"/>
      <c r="K39" s="7"/>
    </row>
    <row r="40" spans="1:11" ht="9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</sheetData>
  <sheetProtection/>
  <mergeCells count="4">
    <mergeCell ref="B5:D5"/>
    <mergeCell ref="A5:A6"/>
    <mergeCell ref="E5:E6"/>
    <mergeCell ref="F5:H5"/>
  </mergeCells>
  <printOptions horizontalCentered="1"/>
  <pageMargins left="0.4330708755282905" right="0.39370078740157477" top="0.9999999849815068" bottom="0.9999999849815068" header="0.4999999924907534" footer="0.4999999924907534"/>
  <pageSetup fitToHeight="1" fitToWidth="1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tabSelected="1" defaultGridColor="0" colorId="0" workbookViewId="0" topLeftCell="A1">
      <selection activeCell="A26" sqref="A26"/>
    </sheetView>
  </sheetViews>
  <sheetFormatPr defaultColWidth="9.16015625" defaultRowHeight="12.75" customHeight="1"/>
  <cols>
    <col min="1" max="1" width="105.5" style="0" customWidth="1"/>
    <col min="2" max="2" width="35.83203125" style="0" customWidth="1"/>
    <col min="3" max="256" width="9.16015625" style="0" customWidth="1"/>
  </cols>
  <sheetData>
    <row r="1" spans="1:2" ht="21" customHeight="1">
      <c r="A1" s="109"/>
      <c r="B1" s="47" t="s">
        <v>117</v>
      </c>
    </row>
    <row r="2" spans="1:2" ht="32.25" customHeight="1">
      <c r="A2" s="145" t="s">
        <v>93</v>
      </c>
      <c r="B2" s="46"/>
    </row>
    <row r="3" spans="1:2" ht="19.5" customHeight="1">
      <c r="A3" s="109"/>
      <c r="B3" s="47" t="s">
        <v>110</v>
      </c>
    </row>
    <row r="4" spans="1:2" ht="33.75" customHeight="1">
      <c r="A4" s="132" t="s">
        <v>157</v>
      </c>
      <c r="B4" s="45" t="s">
        <v>190</v>
      </c>
    </row>
    <row r="5" spans="1:2" ht="20.25" customHeight="1">
      <c r="A5" s="164" t="s">
        <v>186</v>
      </c>
      <c r="B5" s="142">
        <v>667.65</v>
      </c>
    </row>
    <row r="6" spans="1:2" ht="20.25" customHeight="1">
      <c r="A6" s="164" t="s">
        <v>45</v>
      </c>
      <c r="B6" s="142">
        <v>667.65</v>
      </c>
    </row>
    <row r="7" spans="1:2" ht="20.25" customHeight="1">
      <c r="A7" s="164" t="s">
        <v>47</v>
      </c>
      <c r="B7" s="142">
        <v>667.65</v>
      </c>
    </row>
    <row r="8" spans="1:2" ht="12.75" customHeight="1">
      <c r="A8" s="2"/>
      <c r="B8" s="2"/>
    </row>
    <row r="9" spans="1:2" ht="12.75" customHeight="1">
      <c r="A9" s="2"/>
      <c r="B9" s="2"/>
    </row>
    <row r="10" spans="1:2" ht="12.75" customHeight="1">
      <c r="A10" s="2"/>
      <c r="B10" s="2"/>
    </row>
    <row r="11" spans="1:3" ht="12.75" customHeight="1">
      <c r="A11" s="2"/>
      <c r="B11" s="2"/>
      <c r="C11" s="2"/>
    </row>
    <row r="12" spans="1:4" ht="12.75" customHeight="1">
      <c r="A12" s="109"/>
      <c r="B12" s="44"/>
      <c r="C12" s="44"/>
      <c r="D12" s="44"/>
    </row>
    <row r="13" spans="1:5" ht="12.75" customHeight="1">
      <c r="A13" s="109"/>
      <c r="B13" s="44"/>
      <c r="C13" s="44"/>
      <c r="D13" s="44"/>
      <c r="E13" s="44"/>
    </row>
    <row r="14" spans="1:5" ht="12.75" customHeight="1">
      <c r="A14" s="109"/>
      <c r="B14" s="44"/>
      <c r="C14" s="44"/>
      <c r="D14" s="44"/>
      <c r="E14" s="44"/>
    </row>
    <row r="15" spans="1:5" ht="12.75" customHeight="1">
      <c r="A15" s="109"/>
      <c r="B15" s="44"/>
      <c r="C15" s="44"/>
      <c r="E15" s="44"/>
    </row>
    <row r="16" spans="1:5" ht="12.75" customHeight="1">
      <c r="A16" s="109"/>
      <c r="B16" s="44"/>
      <c r="C16" s="44"/>
      <c r="E16" s="44"/>
    </row>
    <row r="17" spans="1:5" ht="12.75" customHeight="1">
      <c r="A17" s="109"/>
      <c r="B17" s="44"/>
      <c r="D17" s="44"/>
      <c r="E17" s="44"/>
    </row>
    <row r="18" spans="1:6" ht="12.75" customHeight="1">
      <c r="A18" s="109"/>
      <c r="B18" s="44"/>
      <c r="D18" s="44"/>
      <c r="E18" s="44"/>
      <c r="F18" s="44"/>
    </row>
    <row r="19" spans="1:6" ht="12.75" customHeight="1">
      <c r="A19" s="109"/>
      <c r="B19" s="44"/>
      <c r="D19" s="44"/>
      <c r="F19" s="44"/>
    </row>
    <row r="20" spans="1:6" ht="12.75" customHeight="1">
      <c r="A20" s="109"/>
      <c r="C20" s="44"/>
      <c r="E20" s="44"/>
      <c r="F20" s="44"/>
    </row>
    <row r="21" spans="1:7" ht="12.75" customHeight="1">
      <c r="A21" s="109"/>
      <c r="C21" s="44"/>
      <c r="E21" s="44"/>
      <c r="G21" s="44"/>
    </row>
    <row r="22" spans="1:7" ht="12.75" customHeight="1">
      <c r="A22" s="109"/>
      <c r="E22" s="44"/>
      <c r="G22" s="44"/>
    </row>
    <row r="23" spans="1:8" ht="12.75" customHeight="1">
      <c r="A23" s="109"/>
      <c r="D23" s="44"/>
      <c r="F23" s="44"/>
      <c r="H23" s="44"/>
    </row>
    <row r="24" spans="1:8" ht="12.75" customHeight="1">
      <c r="A24" s="109"/>
      <c r="E24" s="44"/>
      <c r="H24" s="44"/>
    </row>
    <row r="25" spans="6:9" ht="12.75" customHeight="1">
      <c r="F25" s="44"/>
      <c r="G25" s="44"/>
      <c r="I25" s="44"/>
    </row>
    <row r="26" ht="12.75" customHeight="1">
      <c r="G26" s="44"/>
    </row>
    <row r="27" spans="7:8" ht="12.75" customHeight="1">
      <c r="G27" s="44"/>
      <c r="H27" s="44"/>
    </row>
    <row r="28" spans="8:9" ht="12.75" customHeight="1">
      <c r="H28" s="44"/>
      <c r="I28" s="4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43.5" style="0" customWidth="1"/>
    <col min="3" max="8" width="16.16015625" style="0" customWidth="1"/>
    <col min="9" max="256" width="9.16015625" style="0" customWidth="1"/>
  </cols>
  <sheetData>
    <row r="1" ht="21.75" customHeight="1">
      <c r="H1" s="47" t="s">
        <v>64</v>
      </c>
    </row>
    <row r="2" spans="1:8" ht="37.5" customHeight="1">
      <c r="A2" s="145" t="s">
        <v>91</v>
      </c>
      <c r="B2" s="112"/>
      <c r="C2" s="46"/>
      <c r="D2" s="46"/>
      <c r="E2" s="46"/>
      <c r="F2" s="46"/>
      <c r="G2" s="46"/>
      <c r="H2" s="46"/>
    </row>
    <row r="3" spans="1:8" ht="24" customHeight="1">
      <c r="A3" s="2"/>
      <c r="B3" s="109"/>
      <c r="D3" s="2"/>
      <c r="F3" s="1"/>
      <c r="G3" s="1"/>
      <c r="H3" s="1" t="s">
        <v>110</v>
      </c>
    </row>
    <row r="4" spans="1:8" ht="28.5" customHeight="1">
      <c r="A4" s="111" t="s">
        <v>81</v>
      </c>
      <c r="B4" s="111"/>
      <c r="C4" s="96" t="s">
        <v>42</v>
      </c>
      <c r="D4" s="97" t="s">
        <v>136</v>
      </c>
      <c r="E4" s="22" t="s">
        <v>109</v>
      </c>
      <c r="F4" s="22" t="s">
        <v>212</v>
      </c>
      <c r="G4" s="22" t="s">
        <v>20</v>
      </c>
      <c r="H4" s="22" t="s">
        <v>135</v>
      </c>
    </row>
    <row r="5" spans="1:8" ht="27.75" customHeight="1">
      <c r="A5" s="98" t="s">
        <v>211</v>
      </c>
      <c r="B5" s="110" t="s">
        <v>62</v>
      </c>
      <c r="C5" s="96"/>
      <c r="D5" s="97" t="s">
        <v>18</v>
      </c>
      <c r="E5" s="29"/>
      <c r="F5" s="29"/>
      <c r="G5" s="29"/>
      <c r="H5" s="29"/>
    </row>
    <row r="6" spans="1:8" ht="21.75" customHeight="1">
      <c r="A6" s="144" t="s">
        <v>207</v>
      </c>
      <c r="B6" s="143" t="s">
        <v>33</v>
      </c>
      <c r="C6" s="142">
        <v>18922.92</v>
      </c>
      <c r="D6" s="142">
        <v>18865.9</v>
      </c>
      <c r="E6" s="142">
        <v>0</v>
      </c>
      <c r="F6" s="142">
        <v>0</v>
      </c>
      <c r="G6" s="142">
        <v>0</v>
      </c>
      <c r="H6" s="142">
        <v>57.02</v>
      </c>
    </row>
    <row r="7" spans="1:8" ht="21.75" customHeight="1">
      <c r="A7" s="144" t="s">
        <v>152</v>
      </c>
      <c r="B7" s="143" t="s">
        <v>204</v>
      </c>
      <c r="C7" s="142">
        <v>18922.92</v>
      </c>
      <c r="D7" s="142">
        <v>18865.9</v>
      </c>
      <c r="E7" s="142">
        <v>0</v>
      </c>
      <c r="F7" s="142">
        <v>0</v>
      </c>
      <c r="G7" s="142">
        <v>0</v>
      </c>
      <c r="H7" s="142">
        <v>57.02</v>
      </c>
    </row>
    <row r="8" spans="1:8" ht="21.75" customHeight="1">
      <c r="A8" s="144" t="s">
        <v>73</v>
      </c>
      <c r="B8" s="143" t="s">
        <v>38</v>
      </c>
      <c r="C8" s="142">
        <v>2232.98</v>
      </c>
      <c r="D8" s="142">
        <v>2232.98</v>
      </c>
      <c r="E8" s="142">
        <v>0</v>
      </c>
      <c r="F8" s="142">
        <v>0</v>
      </c>
      <c r="G8" s="142">
        <v>0</v>
      </c>
      <c r="H8" s="142">
        <v>0</v>
      </c>
    </row>
    <row r="9" spans="1:8" ht="21.75" customHeight="1">
      <c r="A9" s="144" t="s">
        <v>17</v>
      </c>
      <c r="B9" s="143" t="s">
        <v>78</v>
      </c>
      <c r="C9" s="142">
        <v>1446.32</v>
      </c>
      <c r="D9" s="142">
        <v>1446.32</v>
      </c>
      <c r="E9" s="142">
        <v>0</v>
      </c>
      <c r="F9" s="142">
        <v>0</v>
      </c>
      <c r="G9" s="142">
        <v>0</v>
      </c>
      <c r="H9" s="142">
        <v>0</v>
      </c>
    </row>
    <row r="10" spans="1:8" ht="21.75" customHeight="1">
      <c r="A10" s="144" t="s">
        <v>173</v>
      </c>
      <c r="B10" s="143" t="s">
        <v>67</v>
      </c>
      <c r="C10" s="142">
        <v>813.15</v>
      </c>
      <c r="D10" s="142">
        <v>813.15</v>
      </c>
      <c r="E10" s="142">
        <v>0</v>
      </c>
      <c r="F10" s="142">
        <v>0</v>
      </c>
      <c r="G10" s="142">
        <v>0</v>
      </c>
      <c r="H10" s="142">
        <v>0</v>
      </c>
    </row>
    <row r="11" spans="1:8" ht="21.75" customHeight="1">
      <c r="A11" s="144" t="s">
        <v>175</v>
      </c>
      <c r="B11" s="143" t="s">
        <v>31</v>
      </c>
      <c r="C11" s="142">
        <v>323.76</v>
      </c>
      <c r="D11" s="142">
        <v>323.76</v>
      </c>
      <c r="E11" s="142">
        <v>0</v>
      </c>
      <c r="F11" s="142">
        <v>0</v>
      </c>
      <c r="G11" s="142">
        <v>0</v>
      </c>
      <c r="H11" s="142">
        <v>0</v>
      </c>
    </row>
    <row r="12" spans="1:9" ht="21.75" customHeight="1">
      <c r="A12" s="144" t="s">
        <v>133</v>
      </c>
      <c r="B12" s="143" t="s">
        <v>90</v>
      </c>
      <c r="C12" s="142">
        <v>7300</v>
      </c>
      <c r="D12" s="142">
        <v>7300</v>
      </c>
      <c r="E12" s="142">
        <v>0</v>
      </c>
      <c r="F12" s="142">
        <v>0</v>
      </c>
      <c r="G12" s="142">
        <v>0</v>
      </c>
      <c r="H12" s="142">
        <v>0</v>
      </c>
      <c r="I12" s="27"/>
    </row>
    <row r="13" spans="1:8" ht="21.75" customHeight="1">
      <c r="A13" s="144" t="s">
        <v>114</v>
      </c>
      <c r="B13" s="143" t="s">
        <v>30</v>
      </c>
      <c r="C13" s="142">
        <v>1690.1</v>
      </c>
      <c r="D13" s="142">
        <v>1633.08</v>
      </c>
      <c r="E13" s="142">
        <v>0</v>
      </c>
      <c r="F13" s="142">
        <v>0</v>
      </c>
      <c r="G13" s="142">
        <v>0</v>
      </c>
      <c r="H13" s="142">
        <v>57.02</v>
      </c>
    </row>
    <row r="14" spans="1:9" ht="21.75" customHeight="1">
      <c r="A14" s="144" t="s">
        <v>113</v>
      </c>
      <c r="B14" s="143" t="s">
        <v>188</v>
      </c>
      <c r="C14" s="142">
        <v>5116.61</v>
      </c>
      <c r="D14" s="142">
        <v>5116.61</v>
      </c>
      <c r="E14" s="142">
        <v>0</v>
      </c>
      <c r="F14" s="142">
        <v>0</v>
      </c>
      <c r="G14" s="142">
        <v>0</v>
      </c>
      <c r="H14" s="142">
        <v>0</v>
      </c>
      <c r="I14" s="27"/>
    </row>
    <row r="15" spans="1:9" ht="21.75" customHeight="1">
      <c r="A15" s="144" t="s">
        <v>208</v>
      </c>
      <c r="B15" s="143" t="s">
        <v>156</v>
      </c>
      <c r="C15" s="142">
        <v>4918.99</v>
      </c>
      <c r="D15" s="142">
        <v>2212.26</v>
      </c>
      <c r="E15" s="142">
        <v>0</v>
      </c>
      <c r="F15" s="142">
        <v>2285.98</v>
      </c>
      <c r="G15" s="142">
        <v>0</v>
      </c>
      <c r="H15" s="142">
        <v>420.75</v>
      </c>
      <c r="I15" s="27"/>
    </row>
    <row r="16" spans="1:8" ht="21.75" customHeight="1">
      <c r="A16" s="144" t="s">
        <v>184</v>
      </c>
      <c r="B16" s="143" t="s">
        <v>170</v>
      </c>
      <c r="C16" s="142">
        <v>4918.99</v>
      </c>
      <c r="D16" s="142">
        <v>2212.26</v>
      </c>
      <c r="E16" s="142">
        <v>0</v>
      </c>
      <c r="F16" s="142">
        <v>2285.98</v>
      </c>
      <c r="G16" s="142">
        <v>0</v>
      </c>
      <c r="H16" s="142">
        <v>420.75</v>
      </c>
    </row>
    <row r="17" spans="1:8" ht="21.75" customHeight="1">
      <c r="A17" s="144" t="s">
        <v>17</v>
      </c>
      <c r="B17" s="143" t="s">
        <v>151</v>
      </c>
      <c r="C17" s="142">
        <v>1667.5</v>
      </c>
      <c r="D17" s="142">
        <v>1076.12</v>
      </c>
      <c r="E17" s="142">
        <v>0</v>
      </c>
      <c r="F17" s="142">
        <v>170.63</v>
      </c>
      <c r="G17" s="142">
        <v>0</v>
      </c>
      <c r="H17" s="142">
        <v>420.75</v>
      </c>
    </row>
    <row r="18" spans="1:9" ht="21.75" customHeight="1">
      <c r="A18" s="144" t="s">
        <v>71</v>
      </c>
      <c r="B18" s="143" t="s">
        <v>54</v>
      </c>
      <c r="C18" s="142">
        <v>3251.49</v>
      </c>
      <c r="D18" s="142">
        <v>1136.14</v>
      </c>
      <c r="E18" s="142">
        <v>0</v>
      </c>
      <c r="F18" s="142">
        <v>2115.35</v>
      </c>
      <c r="G18" s="142">
        <v>0</v>
      </c>
      <c r="H18" s="142">
        <v>0</v>
      </c>
      <c r="I18" s="27"/>
    </row>
    <row r="19" spans="1:8" ht="21.75" customHeight="1">
      <c r="A19" s="144" t="s">
        <v>49</v>
      </c>
      <c r="B19" s="143" t="s">
        <v>145</v>
      </c>
      <c r="C19" s="142">
        <v>1489.74</v>
      </c>
      <c r="D19" s="142">
        <v>1356.7</v>
      </c>
      <c r="E19" s="142">
        <v>0</v>
      </c>
      <c r="F19" s="142">
        <v>127.32</v>
      </c>
      <c r="G19" s="142">
        <v>0</v>
      </c>
      <c r="H19" s="142">
        <v>5.72</v>
      </c>
    </row>
    <row r="20" spans="1:9" ht="21.75" customHeight="1">
      <c r="A20" s="144" t="s">
        <v>88</v>
      </c>
      <c r="B20" s="143" t="s">
        <v>124</v>
      </c>
      <c r="C20" s="142">
        <v>1489.74</v>
      </c>
      <c r="D20" s="142">
        <v>1356.7</v>
      </c>
      <c r="E20" s="142">
        <v>0</v>
      </c>
      <c r="F20" s="142">
        <v>127.32</v>
      </c>
      <c r="G20" s="142">
        <v>0</v>
      </c>
      <c r="H20" s="142">
        <v>5.72</v>
      </c>
      <c r="I20" s="27"/>
    </row>
    <row r="21" spans="1:8" ht="21.75" customHeight="1">
      <c r="A21" s="144" t="s">
        <v>17</v>
      </c>
      <c r="B21" s="143" t="s">
        <v>108</v>
      </c>
      <c r="C21" s="142">
        <v>172.94</v>
      </c>
      <c r="D21" s="142">
        <v>167.22</v>
      </c>
      <c r="E21" s="142">
        <v>0</v>
      </c>
      <c r="F21" s="142">
        <v>0</v>
      </c>
      <c r="G21" s="142">
        <v>0</v>
      </c>
      <c r="H21" s="142">
        <v>5.72</v>
      </c>
    </row>
    <row r="22" spans="1:8" ht="21.75" customHeight="1">
      <c r="A22" s="144" t="s">
        <v>132</v>
      </c>
      <c r="B22" s="143" t="s">
        <v>80</v>
      </c>
      <c r="C22" s="142">
        <v>327.65</v>
      </c>
      <c r="D22" s="142">
        <v>327.65</v>
      </c>
      <c r="E22" s="142">
        <v>0</v>
      </c>
      <c r="F22" s="142">
        <v>0</v>
      </c>
      <c r="G22" s="142">
        <v>0</v>
      </c>
      <c r="H22" s="142">
        <v>0</v>
      </c>
    </row>
    <row r="23" spans="1:8" ht="21.75" customHeight="1">
      <c r="A23" s="144" t="s">
        <v>71</v>
      </c>
      <c r="B23" s="143" t="s">
        <v>48</v>
      </c>
      <c r="C23" s="142">
        <v>852.44</v>
      </c>
      <c r="D23" s="142">
        <v>761.5</v>
      </c>
      <c r="E23" s="142">
        <v>0</v>
      </c>
      <c r="F23" s="142">
        <v>90.94</v>
      </c>
      <c r="G23" s="142">
        <v>0</v>
      </c>
      <c r="H23" s="142">
        <v>0</v>
      </c>
    </row>
    <row r="24" spans="1:8" ht="21.75" customHeight="1">
      <c r="A24" s="144" t="s">
        <v>16</v>
      </c>
      <c r="B24" s="143" t="s">
        <v>76</v>
      </c>
      <c r="C24" s="142">
        <v>136.71</v>
      </c>
      <c r="D24" s="142">
        <v>100.33</v>
      </c>
      <c r="E24" s="142">
        <v>0</v>
      </c>
      <c r="F24" s="142">
        <v>36.38</v>
      </c>
      <c r="G24" s="142">
        <v>0</v>
      </c>
      <c r="H24" s="142">
        <v>0</v>
      </c>
    </row>
    <row r="25" spans="1:8" ht="21.75" customHeight="1">
      <c r="A25" s="144" t="s">
        <v>96</v>
      </c>
      <c r="B25" s="143" t="s">
        <v>28</v>
      </c>
      <c r="C25" s="142">
        <v>587.24</v>
      </c>
      <c r="D25" s="142">
        <v>528.54</v>
      </c>
      <c r="E25" s="142">
        <v>0</v>
      </c>
      <c r="F25" s="142">
        <v>58.7</v>
      </c>
      <c r="G25" s="142">
        <v>0</v>
      </c>
      <c r="H25" s="142">
        <v>0</v>
      </c>
    </row>
    <row r="26" spans="1:8" ht="21.75" customHeight="1">
      <c r="A26" s="144" t="s">
        <v>185</v>
      </c>
      <c r="B26" s="143" t="s">
        <v>86</v>
      </c>
      <c r="C26" s="142">
        <v>54.96</v>
      </c>
      <c r="D26" s="142">
        <v>54.96</v>
      </c>
      <c r="E26" s="142">
        <v>0</v>
      </c>
      <c r="F26" s="142">
        <v>0</v>
      </c>
      <c r="G26" s="142">
        <v>0</v>
      </c>
      <c r="H26" s="142">
        <v>0</v>
      </c>
    </row>
    <row r="27" spans="1:8" ht="21.75" customHeight="1">
      <c r="A27" s="144" t="s">
        <v>113</v>
      </c>
      <c r="B27" s="143" t="s">
        <v>150</v>
      </c>
      <c r="C27" s="142">
        <v>54.96</v>
      </c>
      <c r="D27" s="142">
        <v>54.96</v>
      </c>
      <c r="E27" s="142">
        <v>0</v>
      </c>
      <c r="F27" s="142">
        <v>0</v>
      </c>
      <c r="G27" s="142">
        <v>0</v>
      </c>
      <c r="H27" s="142">
        <v>0</v>
      </c>
    </row>
    <row r="28" spans="1:8" ht="21.75" customHeight="1">
      <c r="A28" s="144" t="s">
        <v>41</v>
      </c>
      <c r="B28" s="143" t="s">
        <v>85</v>
      </c>
      <c r="C28" s="142">
        <v>532.28</v>
      </c>
      <c r="D28" s="142">
        <v>473.58</v>
      </c>
      <c r="E28" s="142">
        <v>0</v>
      </c>
      <c r="F28" s="142">
        <v>58.7</v>
      </c>
      <c r="G28" s="142">
        <v>0</v>
      </c>
      <c r="H28" s="142">
        <v>0</v>
      </c>
    </row>
    <row r="29" spans="1:8" ht="21.75" customHeight="1">
      <c r="A29" s="144" t="s">
        <v>73</v>
      </c>
      <c r="B29" s="143" t="s">
        <v>34</v>
      </c>
      <c r="C29" s="142">
        <v>178.48</v>
      </c>
      <c r="D29" s="142">
        <v>178.48</v>
      </c>
      <c r="E29" s="142">
        <v>0</v>
      </c>
      <c r="F29" s="142">
        <v>0</v>
      </c>
      <c r="G29" s="142">
        <v>0</v>
      </c>
      <c r="H29" s="142">
        <v>0</v>
      </c>
    </row>
    <row r="30" spans="1:8" ht="21.75" customHeight="1">
      <c r="A30" s="144" t="s">
        <v>17</v>
      </c>
      <c r="B30" s="143" t="s">
        <v>21</v>
      </c>
      <c r="C30" s="142">
        <v>353.8</v>
      </c>
      <c r="D30" s="142">
        <v>295.1</v>
      </c>
      <c r="E30" s="142">
        <v>0</v>
      </c>
      <c r="F30" s="142">
        <v>58.7</v>
      </c>
      <c r="G30" s="142">
        <v>0</v>
      </c>
      <c r="H30" s="142">
        <v>0</v>
      </c>
    </row>
    <row r="31" spans="1:8" ht="21.75" customHeight="1">
      <c r="A31" s="144" t="s">
        <v>192</v>
      </c>
      <c r="B31" s="143" t="s">
        <v>43</v>
      </c>
      <c r="C31" s="142">
        <v>8722</v>
      </c>
      <c r="D31" s="142">
        <v>8722</v>
      </c>
      <c r="E31" s="142">
        <v>0</v>
      </c>
      <c r="F31" s="142">
        <v>0</v>
      </c>
      <c r="G31" s="142">
        <v>0</v>
      </c>
      <c r="H31" s="142">
        <v>0</v>
      </c>
    </row>
    <row r="32" spans="1:8" ht="21.75" customHeight="1">
      <c r="A32" s="144" t="s">
        <v>27</v>
      </c>
      <c r="B32" s="143" t="s">
        <v>56</v>
      </c>
      <c r="C32" s="142">
        <v>2962</v>
      </c>
      <c r="D32" s="142">
        <v>2962</v>
      </c>
      <c r="E32" s="142">
        <v>0</v>
      </c>
      <c r="F32" s="142">
        <v>0</v>
      </c>
      <c r="G32" s="142">
        <v>0</v>
      </c>
      <c r="H32" s="142">
        <v>0</v>
      </c>
    </row>
    <row r="33" spans="1:8" ht="21.75" customHeight="1">
      <c r="A33" s="144" t="s">
        <v>113</v>
      </c>
      <c r="B33" s="143" t="s">
        <v>61</v>
      </c>
      <c r="C33" s="142">
        <v>2962</v>
      </c>
      <c r="D33" s="142">
        <v>2962</v>
      </c>
      <c r="E33" s="142">
        <v>0</v>
      </c>
      <c r="F33" s="142">
        <v>0</v>
      </c>
      <c r="G33" s="142">
        <v>0</v>
      </c>
      <c r="H33" s="142">
        <v>0</v>
      </c>
    </row>
    <row r="34" spans="1:8" ht="21.75" customHeight="1">
      <c r="A34" s="144" t="s">
        <v>24</v>
      </c>
      <c r="B34" s="143" t="s">
        <v>120</v>
      </c>
      <c r="C34" s="142">
        <v>5760</v>
      </c>
      <c r="D34" s="142">
        <v>5760</v>
      </c>
      <c r="E34" s="142">
        <v>0</v>
      </c>
      <c r="F34" s="142">
        <v>0</v>
      </c>
      <c r="G34" s="142">
        <v>0</v>
      </c>
      <c r="H34" s="142">
        <v>0</v>
      </c>
    </row>
    <row r="35" spans="1:8" ht="21.75" customHeight="1">
      <c r="A35" s="144" t="s">
        <v>113</v>
      </c>
      <c r="B35" s="143" t="s">
        <v>19</v>
      </c>
      <c r="C35" s="142">
        <v>5760</v>
      </c>
      <c r="D35" s="142">
        <v>5760</v>
      </c>
      <c r="E35" s="142">
        <v>0</v>
      </c>
      <c r="F35" s="142">
        <v>0</v>
      </c>
      <c r="G35" s="142">
        <v>0</v>
      </c>
      <c r="H35" s="142">
        <v>0</v>
      </c>
    </row>
    <row r="36" spans="1:8" ht="21.75" customHeight="1">
      <c r="A36" s="144" t="s">
        <v>79</v>
      </c>
      <c r="B36" s="143" t="s">
        <v>6</v>
      </c>
      <c r="C36" s="142">
        <v>509</v>
      </c>
      <c r="D36" s="142">
        <v>509</v>
      </c>
      <c r="E36" s="142">
        <v>0</v>
      </c>
      <c r="F36" s="142">
        <v>0</v>
      </c>
      <c r="G36" s="142">
        <v>0</v>
      </c>
      <c r="H36" s="142">
        <v>0</v>
      </c>
    </row>
    <row r="37" spans="1:8" ht="21.75" customHeight="1">
      <c r="A37" s="144" t="s">
        <v>149</v>
      </c>
      <c r="B37" s="143" t="s">
        <v>44</v>
      </c>
      <c r="C37" s="142">
        <v>509</v>
      </c>
      <c r="D37" s="142">
        <v>509</v>
      </c>
      <c r="E37" s="142">
        <v>0</v>
      </c>
      <c r="F37" s="142">
        <v>0</v>
      </c>
      <c r="G37" s="142">
        <v>0</v>
      </c>
      <c r="H37" s="142">
        <v>0</v>
      </c>
    </row>
    <row r="38" spans="1:8" ht="21.75" customHeight="1">
      <c r="A38" s="144" t="s">
        <v>73</v>
      </c>
      <c r="B38" s="143" t="s">
        <v>98</v>
      </c>
      <c r="C38" s="142">
        <v>509</v>
      </c>
      <c r="D38" s="142">
        <v>509</v>
      </c>
      <c r="E38" s="142">
        <v>0</v>
      </c>
      <c r="F38" s="142">
        <v>0</v>
      </c>
      <c r="G38" s="142">
        <v>0</v>
      </c>
      <c r="H38" s="142">
        <v>0</v>
      </c>
    </row>
    <row r="39" spans="1:8" ht="21.75" customHeight="1">
      <c r="A39" s="144"/>
      <c r="B39" s="143" t="s">
        <v>47</v>
      </c>
      <c r="C39" s="142">
        <v>35149.89</v>
      </c>
      <c r="D39" s="142">
        <v>32194.4</v>
      </c>
      <c r="E39" s="142">
        <v>0</v>
      </c>
      <c r="F39" s="142">
        <v>2472</v>
      </c>
      <c r="G39" s="142">
        <v>0</v>
      </c>
      <c r="H39" s="142">
        <v>483.49</v>
      </c>
    </row>
    <row r="40" spans="1:8" ht="21.75" customHeight="1">
      <c r="A40" s="2"/>
      <c r="B40" s="2"/>
      <c r="C40" s="2"/>
      <c r="D40" s="2"/>
      <c r="E40" s="2"/>
      <c r="F40" s="2"/>
      <c r="G40" s="2"/>
      <c r="H40" s="2"/>
    </row>
    <row r="41" spans="1:8" ht="21.75" customHeight="1">
      <c r="A41" s="2"/>
      <c r="B41" s="2"/>
      <c r="C41" s="2"/>
      <c r="D41" s="2"/>
      <c r="E41" s="2"/>
      <c r="F41" s="2"/>
      <c r="G41" s="2"/>
      <c r="H41" s="2"/>
    </row>
    <row r="42" spans="1:8" ht="21.75" customHeight="1">
      <c r="A42" s="2"/>
      <c r="B42" s="2"/>
      <c r="C42" s="2"/>
      <c r="D42" s="2"/>
      <c r="E42" s="2"/>
      <c r="F42" s="2"/>
      <c r="G42" s="2"/>
      <c r="H42" s="2"/>
    </row>
  </sheetData>
  <sheetProtection/>
  <mergeCells count="7">
    <mergeCell ref="F4:F5"/>
    <mergeCell ref="G4:G5"/>
    <mergeCell ref="H4:H5"/>
    <mergeCell ref="C4:C5"/>
    <mergeCell ref="D4:D5"/>
    <mergeCell ref="E4:E5"/>
    <mergeCell ref="A4:B4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35" style="0" customWidth="1"/>
    <col min="3" max="5" width="27.5" style="0" customWidth="1"/>
    <col min="6" max="256" width="9.16015625" style="0" customWidth="1"/>
  </cols>
  <sheetData>
    <row r="1" spans="1:5" ht="23.25" customHeight="1">
      <c r="A1" s="109"/>
      <c r="E1" s="47" t="s">
        <v>119</v>
      </c>
    </row>
    <row r="2" spans="1:8" ht="37.5" customHeight="1">
      <c r="A2" s="145" t="s">
        <v>111</v>
      </c>
      <c r="B2" s="112"/>
      <c r="C2" s="46"/>
      <c r="D2" s="46"/>
      <c r="E2" s="46"/>
      <c r="F2" s="13"/>
      <c r="G2" s="13"/>
      <c r="H2" s="13"/>
    </row>
    <row r="3" spans="1:5" ht="26.25" customHeight="1">
      <c r="A3" s="31"/>
      <c r="B3" s="114"/>
      <c r="C3" s="12"/>
      <c r="D3" s="12"/>
      <c r="E3" s="15" t="s">
        <v>110</v>
      </c>
    </row>
    <row r="4" spans="1:5" ht="18" customHeight="1">
      <c r="A4" s="111" t="s">
        <v>81</v>
      </c>
      <c r="B4" s="111"/>
      <c r="C4" s="48" t="s">
        <v>39</v>
      </c>
      <c r="D4" s="22" t="s">
        <v>18</v>
      </c>
      <c r="E4" s="22" t="s">
        <v>127</v>
      </c>
    </row>
    <row r="5" spans="1:5" ht="23.25" customHeight="1">
      <c r="A5" s="3" t="s">
        <v>211</v>
      </c>
      <c r="B5" s="113" t="s">
        <v>62</v>
      </c>
      <c r="C5" s="49"/>
      <c r="D5" s="29" t="s">
        <v>18</v>
      </c>
      <c r="E5" s="29"/>
    </row>
    <row r="6" spans="1:5" ht="21.75" customHeight="1">
      <c r="A6" s="144" t="s">
        <v>207</v>
      </c>
      <c r="B6" s="148" t="s">
        <v>33</v>
      </c>
      <c r="C6" s="147">
        <v>18922.92</v>
      </c>
      <c r="D6" s="146">
        <v>4004.83</v>
      </c>
      <c r="E6" s="142">
        <v>14918.09</v>
      </c>
    </row>
    <row r="7" spans="1:5" ht="21.75" customHeight="1">
      <c r="A7" s="144" t="s">
        <v>152</v>
      </c>
      <c r="B7" s="148" t="s">
        <v>204</v>
      </c>
      <c r="C7" s="147">
        <v>18922.92</v>
      </c>
      <c r="D7" s="146">
        <v>4004.83</v>
      </c>
      <c r="E7" s="142">
        <v>14918.09</v>
      </c>
    </row>
    <row r="8" spans="1:6" ht="21.75" customHeight="1">
      <c r="A8" s="144" t="s">
        <v>73</v>
      </c>
      <c r="B8" s="148" t="s">
        <v>38</v>
      </c>
      <c r="C8" s="147">
        <v>2232.98</v>
      </c>
      <c r="D8" s="146">
        <v>2195.98</v>
      </c>
      <c r="E8" s="142">
        <v>37</v>
      </c>
      <c r="F8" s="27"/>
    </row>
    <row r="9" spans="1:6" ht="21.75" customHeight="1">
      <c r="A9" s="144" t="s">
        <v>17</v>
      </c>
      <c r="B9" s="148" t="s">
        <v>78</v>
      </c>
      <c r="C9" s="147">
        <v>1446.32</v>
      </c>
      <c r="D9" s="146">
        <v>0</v>
      </c>
      <c r="E9" s="142">
        <v>1446.32</v>
      </c>
      <c r="F9" s="27"/>
    </row>
    <row r="10" spans="1:6" ht="21.75" customHeight="1">
      <c r="A10" s="144" t="s">
        <v>173</v>
      </c>
      <c r="B10" s="148" t="s">
        <v>67</v>
      </c>
      <c r="C10" s="147">
        <v>813.15</v>
      </c>
      <c r="D10" s="146">
        <v>136.75</v>
      </c>
      <c r="E10" s="142">
        <v>676.4</v>
      </c>
      <c r="F10" s="27"/>
    </row>
    <row r="11" spans="1:6" ht="21.75" customHeight="1">
      <c r="A11" s="144" t="s">
        <v>175</v>
      </c>
      <c r="B11" s="148" t="s">
        <v>31</v>
      </c>
      <c r="C11" s="147">
        <v>323.76</v>
      </c>
      <c r="D11" s="146">
        <v>0</v>
      </c>
      <c r="E11" s="142">
        <v>323.76</v>
      </c>
      <c r="F11" s="27"/>
    </row>
    <row r="12" spans="1:6" ht="21.75" customHeight="1">
      <c r="A12" s="144" t="s">
        <v>133</v>
      </c>
      <c r="B12" s="148" t="s">
        <v>90</v>
      </c>
      <c r="C12" s="147">
        <v>7300</v>
      </c>
      <c r="D12" s="146">
        <v>0</v>
      </c>
      <c r="E12" s="142">
        <v>7300</v>
      </c>
      <c r="F12" s="27"/>
    </row>
    <row r="13" spans="1:6" ht="21.75" customHeight="1">
      <c r="A13" s="144" t="s">
        <v>114</v>
      </c>
      <c r="B13" s="148" t="s">
        <v>30</v>
      </c>
      <c r="C13" s="147">
        <v>1690.1</v>
      </c>
      <c r="D13" s="146">
        <v>1672.1</v>
      </c>
      <c r="E13" s="142">
        <v>18</v>
      </c>
      <c r="F13" s="27"/>
    </row>
    <row r="14" spans="1:6" ht="21.75" customHeight="1">
      <c r="A14" s="144" t="s">
        <v>113</v>
      </c>
      <c r="B14" s="148" t="s">
        <v>188</v>
      </c>
      <c r="C14" s="147">
        <v>5116.61</v>
      </c>
      <c r="D14" s="146">
        <v>0</v>
      </c>
      <c r="E14" s="142">
        <v>5116.61</v>
      </c>
      <c r="F14" s="27"/>
    </row>
    <row r="15" spans="1:6" ht="21.75" customHeight="1">
      <c r="A15" s="144" t="s">
        <v>208</v>
      </c>
      <c r="B15" s="148" t="s">
        <v>156</v>
      </c>
      <c r="C15" s="147">
        <v>4918.99</v>
      </c>
      <c r="D15" s="146">
        <v>4300.09</v>
      </c>
      <c r="E15" s="142">
        <v>618.9</v>
      </c>
      <c r="F15" s="27"/>
    </row>
    <row r="16" spans="1:6" ht="21.75" customHeight="1">
      <c r="A16" s="144" t="s">
        <v>184</v>
      </c>
      <c r="B16" s="148" t="s">
        <v>170</v>
      </c>
      <c r="C16" s="147">
        <v>4918.99</v>
      </c>
      <c r="D16" s="146">
        <v>4300.09</v>
      </c>
      <c r="E16" s="142">
        <v>618.9</v>
      </c>
      <c r="F16" s="27"/>
    </row>
    <row r="17" spans="1:6" ht="21.75" customHeight="1">
      <c r="A17" s="144" t="s">
        <v>17</v>
      </c>
      <c r="B17" s="148" t="s">
        <v>151</v>
      </c>
      <c r="C17" s="147">
        <v>1667.5</v>
      </c>
      <c r="D17" s="146">
        <v>1648.26</v>
      </c>
      <c r="E17" s="142">
        <v>19.24</v>
      </c>
      <c r="F17" s="27"/>
    </row>
    <row r="18" spans="1:6" ht="21.75" customHeight="1">
      <c r="A18" s="144" t="s">
        <v>71</v>
      </c>
      <c r="B18" s="148" t="s">
        <v>54</v>
      </c>
      <c r="C18" s="147">
        <v>3251.49</v>
      </c>
      <c r="D18" s="146">
        <v>2651.83</v>
      </c>
      <c r="E18" s="142">
        <v>599.66</v>
      </c>
      <c r="F18" s="27"/>
    </row>
    <row r="19" spans="1:6" ht="21.75" customHeight="1">
      <c r="A19" s="144" t="s">
        <v>49</v>
      </c>
      <c r="B19" s="148" t="s">
        <v>145</v>
      </c>
      <c r="C19" s="147">
        <v>1489.74</v>
      </c>
      <c r="D19" s="146">
        <v>1489.74</v>
      </c>
      <c r="E19" s="142">
        <v>0</v>
      </c>
      <c r="F19" s="27"/>
    </row>
    <row r="20" spans="1:5" ht="21.75" customHeight="1">
      <c r="A20" s="144" t="s">
        <v>88</v>
      </c>
      <c r="B20" s="148" t="s">
        <v>124</v>
      </c>
      <c r="C20" s="147">
        <v>1489.74</v>
      </c>
      <c r="D20" s="146">
        <v>1489.74</v>
      </c>
      <c r="E20" s="142">
        <v>0</v>
      </c>
    </row>
    <row r="21" spans="1:5" ht="21.75" customHeight="1">
      <c r="A21" s="144" t="s">
        <v>17</v>
      </c>
      <c r="B21" s="148" t="s">
        <v>108</v>
      </c>
      <c r="C21" s="147">
        <v>172.94</v>
      </c>
      <c r="D21" s="146">
        <v>172.94</v>
      </c>
      <c r="E21" s="142">
        <v>0</v>
      </c>
    </row>
    <row r="22" spans="1:5" ht="21.75" customHeight="1">
      <c r="A22" s="144" t="s">
        <v>132</v>
      </c>
      <c r="B22" s="148" t="s">
        <v>80</v>
      </c>
      <c r="C22" s="147">
        <v>327.65</v>
      </c>
      <c r="D22" s="146">
        <v>327.65</v>
      </c>
      <c r="E22" s="142">
        <v>0</v>
      </c>
    </row>
    <row r="23" spans="1:5" ht="21.75" customHeight="1">
      <c r="A23" s="144" t="s">
        <v>71</v>
      </c>
      <c r="B23" s="148" t="s">
        <v>48</v>
      </c>
      <c r="C23" s="147">
        <v>852.44</v>
      </c>
      <c r="D23" s="146">
        <v>852.44</v>
      </c>
      <c r="E23" s="142">
        <v>0</v>
      </c>
    </row>
    <row r="24" spans="1:5" ht="21.75" customHeight="1">
      <c r="A24" s="144" t="s">
        <v>16</v>
      </c>
      <c r="B24" s="148" t="s">
        <v>76</v>
      </c>
      <c r="C24" s="147">
        <v>136.71</v>
      </c>
      <c r="D24" s="146">
        <v>136.71</v>
      </c>
      <c r="E24" s="142">
        <v>0</v>
      </c>
    </row>
    <row r="25" spans="1:5" ht="21.75" customHeight="1">
      <c r="A25" s="144" t="s">
        <v>96</v>
      </c>
      <c r="B25" s="148" t="s">
        <v>28</v>
      </c>
      <c r="C25" s="147">
        <v>587.24</v>
      </c>
      <c r="D25" s="146">
        <v>587.24</v>
      </c>
      <c r="E25" s="142">
        <v>0</v>
      </c>
    </row>
    <row r="26" spans="1:5" ht="21.75" customHeight="1">
      <c r="A26" s="144" t="s">
        <v>185</v>
      </c>
      <c r="B26" s="148" t="s">
        <v>86</v>
      </c>
      <c r="C26" s="147">
        <v>54.96</v>
      </c>
      <c r="D26" s="146">
        <v>54.96</v>
      </c>
      <c r="E26" s="142">
        <v>0</v>
      </c>
    </row>
    <row r="27" spans="1:5" ht="21.75" customHeight="1">
      <c r="A27" s="144" t="s">
        <v>113</v>
      </c>
      <c r="B27" s="148" t="s">
        <v>150</v>
      </c>
      <c r="C27" s="147">
        <v>54.96</v>
      </c>
      <c r="D27" s="146">
        <v>54.96</v>
      </c>
      <c r="E27" s="142">
        <v>0</v>
      </c>
    </row>
    <row r="28" spans="1:5" ht="21.75" customHeight="1">
      <c r="A28" s="144" t="s">
        <v>41</v>
      </c>
      <c r="B28" s="148" t="s">
        <v>85</v>
      </c>
      <c r="C28" s="147">
        <v>532.28</v>
      </c>
      <c r="D28" s="146">
        <v>532.28</v>
      </c>
      <c r="E28" s="142">
        <v>0</v>
      </c>
    </row>
    <row r="29" spans="1:5" ht="21.75" customHeight="1">
      <c r="A29" s="144" t="s">
        <v>73</v>
      </c>
      <c r="B29" s="148" t="s">
        <v>34</v>
      </c>
      <c r="C29" s="147">
        <v>178.48</v>
      </c>
      <c r="D29" s="146">
        <v>178.48</v>
      </c>
      <c r="E29" s="142">
        <v>0</v>
      </c>
    </row>
    <row r="30" spans="1:5" ht="21.75" customHeight="1">
      <c r="A30" s="144" t="s">
        <v>17</v>
      </c>
      <c r="B30" s="148" t="s">
        <v>21</v>
      </c>
      <c r="C30" s="147">
        <v>353.8</v>
      </c>
      <c r="D30" s="146">
        <v>353.8</v>
      </c>
      <c r="E30" s="142">
        <v>0</v>
      </c>
    </row>
    <row r="31" spans="1:5" ht="21.75" customHeight="1">
      <c r="A31" s="144" t="s">
        <v>192</v>
      </c>
      <c r="B31" s="148" t="s">
        <v>43</v>
      </c>
      <c r="C31" s="147">
        <v>8722</v>
      </c>
      <c r="D31" s="146">
        <v>0</v>
      </c>
      <c r="E31" s="142">
        <v>8722</v>
      </c>
    </row>
    <row r="32" spans="1:5" ht="21.75" customHeight="1">
      <c r="A32" s="144" t="s">
        <v>27</v>
      </c>
      <c r="B32" s="148" t="s">
        <v>56</v>
      </c>
      <c r="C32" s="147">
        <v>2962</v>
      </c>
      <c r="D32" s="146">
        <v>0</v>
      </c>
      <c r="E32" s="142">
        <v>2962</v>
      </c>
    </row>
    <row r="33" spans="1:5" ht="21.75" customHeight="1">
      <c r="A33" s="144" t="s">
        <v>113</v>
      </c>
      <c r="B33" s="148" t="s">
        <v>61</v>
      </c>
      <c r="C33" s="147">
        <v>2962</v>
      </c>
      <c r="D33" s="146">
        <v>0</v>
      </c>
      <c r="E33" s="142">
        <v>2962</v>
      </c>
    </row>
    <row r="34" spans="1:5" ht="21.75" customHeight="1">
      <c r="A34" s="144" t="s">
        <v>24</v>
      </c>
      <c r="B34" s="148" t="s">
        <v>120</v>
      </c>
      <c r="C34" s="147">
        <v>5760</v>
      </c>
      <c r="D34" s="146">
        <v>0</v>
      </c>
      <c r="E34" s="142">
        <v>5760</v>
      </c>
    </row>
    <row r="35" spans="1:5" ht="21.75" customHeight="1">
      <c r="A35" s="144" t="s">
        <v>113</v>
      </c>
      <c r="B35" s="148" t="s">
        <v>19</v>
      </c>
      <c r="C35" s="147">
        <v>5760</v>
      </c>
      <c r="D35" s="146">
        <v>0</v>
      </c>
      <c r="E35" s="142">
        <v>5760</v>
      </c>
    </row>
    <row r="36" spans="1:5" ht="21.75" customHeight="1">
      <c r="A36" s="144" t="s">
        <v>79</v>
      </c>
      <c r="B36" s="148" t="s">
        <v>6</v>
      </c>
      <c r="C36" s="147">
        <v>509</v>
      </c>
      <c r="D36" s="146">
        <v>0</v>
      </c>
      <c r="E36" s="142">
        <v>509</v>
      </c>
    </row>
    <row r="37" spans="1:5" ht="21.75" customHeight="1">
      <c r="A37" s="144" t="s">
        <v>149</v>
      </c>
      <c r="B37" s="148" t="s">
        <v>44</v>
      </c>
      <c r="C37" s="147">
        <v>509</v>
      </c>
      <c r="D37" s="146">
        <v>0</v>
      </c>
      <c r="E37" s="142">
        <v>509</v>
      </c>
    </row>
    <row r="38" spans="1:5" ht="21.75" customHeight="1">
      <c r="A38" s="144" t="s">
        <v>73</v>
      </c>
      <c r="B38" s="148" t="s">
        <v>98</v>
      </c>
      <c r="C38" s="147">
        <v>509</v>
      </c>
      <c r="D38" s="146">
        <v>0</v>
      </c>
      <c r="E38" s="142">
        <v>509</v>
      </c>
    </row>
    <row r="39" spans="1:5" ht="21.75" customHeight="1">
      <c r="A39" s="144"/>
      <c r="B39" s="148" t="s">
        <v>47</v>
      </c>
      <c r="C39" s="147">
        <v>35149.89</v>
      </c>
      <c r="D39" s="146">
        <v>10381.9</v>
      </c>
      <c r="E39" s="142">
        <v>24767.99</v>
      </c>
    </row>
    <row r="40" spans="1:3" ht="21.75" customHeight="1">
      <c r="A40" s="2"/>
      <c r="B40" s="2"/>
      <c r="C40" s="2"/>
    </row>
    <row r="41" spans="1:6" ht="21.75" customHeight="1">
      <c r="A41" s="2"/>
      <c r="B41" s="2"/>
      <c r="C41" s="2"/>
      <c r="D41" s="2"/>
      <c r="F41" s="2"/>
    </row>
    <row r="42" spans="1:6" ht="21.75" customHeight="1">
      <c r="A42" s="2"/>
      <c r="B42" s="2"/>
      <c r="C42" s="2"/>
      <c r="D42" s="2"/>
      <c r="E42" s="2"/>
      <c r="F42" s="2"/>
    </row>
  </sheetData>
  <sheetProtection/>
  <mergeCells count="4">
    <mergeCell ref="E4:E5"/>
    <mergeCell ref="C4:C5"/>
    <mergeCell ref="D4:D5"/>
    <mergeCell ref="A4:B4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7.5" style="0" customWidth="1"/>
    <col min="2" max="2" width="11.16015625" style="0" customWidth="1"/>
    <col min="3" max="3" width="29" style="0" customWidth="1"/>
    <col min="4" max="4" width="11.5" style="0" customWidth="1"/>
    <col min="5" max="5" width="12.5" style="0" customWidth="1"/>
    <col min="6" max="6" width="11.83203125" style="0" customWidth="1"/>
    <col min="7" max="256" width="9.16015625" style="0" customWidth="1"/>
  </cols>
  <sheetData>
    <row r="1" spans="1:6" ht="23.25" customHeight="1">
      <c r="A1" s="109"/>
      <c r="F1" s="47" t="s">
        <v>164</v>
      </c>
    </row>
    <row r="2" spans="1:6" ht="38.25" customHeight="1">
      <c r="A2" s="151" t="s">
        <v>206</v>
      </c>
      <c r="B2" s="151"/>
      <c r="C2" s="151"/>
      <c r="D2" s="151"/>
      <c r="E2" s="151"/>
      <c r="F2" s="151"/>
    </row>
    <row r="3" spans="1:6" ht="18" customHeight="1">
      <c r="A3" s="122"/>
      <c r="B3" s="14"/>
      <c r="C3" s="41"/>
      <c r="D3" s="14"/>
      <c r="E3" s="23" t="s">
        <v>110</v>
      </c>
      <c r="F3" s="23"/>
    </row>
    <row r="4" spans="1:6" ht="18" customHeight="1">
      <c r="A4" s="121" t="s">
        <v>5</v>
      </c>
      <c r="B4" s="121"/>
      <c r="C4" s="40" t="s">
        <v>129</v>
      </c>
      <c r="D4" s="40"/>
      <c r="E4" s="40"/>
      <c r="F4" s="40"/>
    </row>
    <row r="5" spans="1:6" ht="18" customHeight="1">
      <c r="A5" s="118" t="s">
        <v>81</v>
      </c>
      <c r="B5" s="118" t="s">
        <v>178</v>
      </c>
      <c r="C5" s="30" t="s">
        <v>81</v>
      </c>
      <c r="D5" s="24" t="s">
        <v>178</v>
      </c>
      <c r="E5" s="24"/>
      <c r="F5" s="24"/>
    </row>
    <row r="6" spans="1:6" ht="36" customHeight="1">
      <c r="A6" s="120"/>
      <c r="B6" s="119"/>
      <c r="C6" s="30"/>
      <c r="D6" s="16" t="s">
        <v>116</v>
      </c>
      <c r="E6" s="17" t="s">
        <v>136</v>
      </c>
      <c r="F6" s="17" t="s">
        <v>134</v>
      </c>
    </row>
    <row r="7" spans="1:6" ht="21.75" customHeight="1">
      <c r="A7" s="33" t="s">
        <v>13</v>
      </c>
      <c r="B7" s="149">
        <v>32194.4</v>
      </c>
      <c r="C7" s="117" t="s">
        <v>22</v>
      </c>
      <c r="D7" s="35">
        <f>E7+F7</f>
        <v>18865.9</v>
      </c>
      <c r="E7" s="142">
        <v>18865.9</v>
      </c>
      <c r="F7" s="142">
        <v>0</v>
      </c>
    </row>
    <row r="8" spans="1:7" ht="21.75" customHeight="1">
      <c r="A8" s="34" t="s">
        <v>131</v>
      </c>
      <c r="B8" s="150">
        <v>0</v>
      </c>
      <c r="C8" s="117" t="s">
        <v>37</v>
      </c>
      <c r="D8" s="35">
        <f>E8+F8</f>
        <v>0</v>
      </c>
      <c r="E8" s="142">
        <v>0</v>
      </c>
      <c r="F8" s="142">
        <v>0</v>
      </c>
      <c r="G8" s="27"/>
    </row>
    <row r="9" spans="1:9" ht="21.75" customHeight="1">
      <c r="A9" s="32"/>
      <c r="B9" s="36"/>
      <c r="C9" s="116" t="s">
        <v>176</v>
      </c>
      <c r="D9" s="35">
        <f>E9+F9</f>
        <v>0</v>
      </c>
      <c r="E9" s="142">
        <v>0</v>
      </c>
      <c r="F9" s="142">
        <v>0</v>
      </c>
      <c r="G9" s="27"/>
      <c r="H9" s="27"/>
      <c r="I9" s="27"/>
    </row>
    <row r="10" spans="1:14" ht="21.75" customHeight="1">
      <c r="A10" s="32"/>
      <c r="B10" s="37"/>
      <c r="C10" s="116" t="s">
        <v>105</v>
      </c>
      <c r="D10" s="39">
        <f>E10+F10</f>
        <v>0</v>
      </c>
      <c r="E10" s="142">
        <v>0</v>
      </c>
      <c r="F10" s="142">
        <v>0</v>
      </c>
      <c r="G10" s="27"/>
      <c r="H10" s="27"/>
      <c r="I10" s="27"/>
      <c r="N10" s="27"/>
    </row>
    <row r="11" spans="1:10" ht="21.75" customHeight="1">
      <c r="A11" s="18"/>
      <c r="B11" s="37"/>
      <c r="C11" s="116" t="s">
        <v>154</v>
      </c>
      <c r="D11" s="39">
        <f>E11+F11</f>
        <v>2212.26</v>
      </c>
      <c r="E11" s="142">
        <v>2212.26</v>
      </c>
      <c r="F11" s="142">
        <v>0</v>
      </c>
      <c r="G11" s="27"/>
      <c r="H11" s="27"/>
      <c r="I11" s="27"/>
      <c r="J11" s="27"/>
    </row>
    <row r="12" spans="1:12" ht="21.75" customHeight="1">
      <c r="A12" s="18"/>
      <c r="B12" s="38"/>
      <c r="C12" s="116" t="s">
        <v>35</v>
      </c>
      <c r="D12" s="35">
        <f>E12+F12</f>
        <v>0</v>
      </c>
      <c r="E12" s="142">
        <v>0</v>
      </c>
      <c r="F12" s="142">
        <v>0</v>
      </c>
      <c r="G12" s="27"/>
      <c r="H12" s="27"/>
      <c r="I12" s="27"/>
      <c r="J12" s="27"/>
      <c r="K12" s="27"/>
      <c r="L12" s="27"/>
    </row>
    <row r="13" spans="1:12" ht="21.75" customHeight="1">
      <c r="A13" s="18"/>
      <c r="B13" s="38"/>
      <c r="C13" s="18" t="s">
        <v>198</v>
      </c>
      <c r="D13" s="115">
        <f>E13+F13</f>
        <v>0</v>
      </c>
      <c r="E13" s="142">
        <v>0</v>
      </c>
      <c r="F13" s="142">
        <v>0</v>
      </c>
      <c r="G13" s="27"/>
      <c r="H13" s="27"/>
      <c r="I13" s="27"/>
      <c r="J13" s="27"/>
      <c r="K13" s="27"/>
      <c r="L13" s="27"/>
    </row>
    <row r="14" spans="1:12" ht="21.75" customHeight="1">
      <c r="A14" s="18"/>
      <c r="B14" s="38"/>
      <c r="C14" s="18" t="s">
        <v>115</v>
      </c>
      <c r="D14" s="115">
        <f>E14+F14</f>
        <v>1356.7</v>
      </c>
      <c r="E14" s="142">
        <v>1356.7</v>
      </c>
      <c r="F14" s="142">
        <v>0</v>
      </c>
      <c r="G14" s="27"/>
      <c r="H14" s="27"/>
      <c r="I14" s="27"/>
      <c r="J14" s="27"/>
      <c r="K14" s="27"/>
      <c r="L14" s="27"/>
    </row>
    <row r="15" spans="1:12" ht="21.75" customHeight="1">
      <c r="A15" s="18"/>
      <c r="B15" s="38"/>
      <c r="C15" s="18" t="s">
        <v>53</v>
      </c>
      <c r="D15" s="35">
        <f>E15+F15</f>
        <v>0</v>
      </c>
      <c r="E15" s="142">
        <v>0</v>
      </c>
      <c r="F15" s="142">
        <v>0</v>
      </c>
      <c r="G15" s="27"/>
      <c r="H15" s="27"/>
      <c r="I15" s="27"/>
      <c r="J15" s="27"/>
      <c r="K15" s="27"/>
      <c r="L15" s="27"/>
    </row>
    <row r="16" spans="1:11" ht="21.75" customHeight="1">
      <c r="A16" s="18"/>
      <c r="B16" s="38"/>
      <c r="C16" s="18" t="s">
        <v>106</v>
      </c>
      <c r="D16" s="35">
        <f>E16+F16</f>
        <v>528.54</v>
      </c>
      <c r="E16" s="142">
        <v>528.54</v>
      </c>
      <c r="F16" s="142">
        <v>0</v>
      </c>
      <c r="G16" s="27"/>
      <c r="H16" s="27"/>
      <c r="I16" s="27"/>
      <c r="J16" s="27"/>
      <c r="K16" s="27"/>
    </row>
    <row r="17" spans="1:11" ht="21.75" customHeight="1">
      <c r="A17" s="18"/>
      <c r="B17" s="38"/>
      <c r="C17" s="18" t="s">
        <v>100</v>
      </c>
      <c r="D17" s="35">
        <f>E17+F17</f>
        <v>0</v>
      </c>
      <c r="E17" s="142">
        <v>0</v>
      </c>
      <c r="F17" s="142">
        <v>0</v>
      </c>
      <c r="I17" s="27"/>
      <c r="J17" s="27"/>
      <c r="K17" s="27"/>
    </row>
    <row r="18" spans="1:11" ht="21.75" customHeight="1">
      <c r="A18" s="18"/>
      <c r="B18" s="38"/>
      <c r="C18" s="18" t="s">
        <v>200</v>
      </c>
      <c r="D18" s="35">
        <f>E18+F18</f>
        <v>0</v>
      </c>
      <c r="E18" s="142">
        <v>0</v>
      </c>
      <c r="F18" s="142">
        <v>0</v>
      </c>
      <c r="G18" s="27"/>
      <c r="H18" s="27"/>
      <c r="I18" s="27"/>
      <c r="J18" s="27"/>
      <c r="K18" s="27"/>
    </row>
    <row r="19" spans="1:10" ht="21.75" customHeight="1">
      <c r="A19" s="18"/>
      <c r="B19" s="38"/>
      <c r="C19" s="18" t="s">
        <v>165</v>
      </c>
      <c r="D19" s="35">
        <f>E19+F19</f>
        <v>0</v>
      </c>
      <c r="E19" s="142">
        <v>0</v>
      </c>
      <c r="F19" s="142">
        <v>0</v>
      </c>
      <c r="G19" s="27"/>
      <c r="H19" s="27"/>
      <c r="I19" s="27"/>
      <c r="J19" s="27"/>
    </row>
    <row r="20" spans="1:9" ht="21.75" customHeight="1">
      <c r="A20" s="18"/>
      <c r="B20" s="38"/>
      <c r="C20" s="18" t="s">
        <v>68</v>
      </c>
      <c r="D20" s="35">
        <f>E20+F20</f>
        <v>0</v>
      </c>
      <c r="E20" s="142">
        <v>0</v>
      </c>
      <c r="F20" s="142">
        <v>0</v>
      </c>
      <c r="G20" s="27"/>
      <c r="H20" s="27"/>
      <c r="I20" s="27"/>
    </row>
    <row r="21" spans="1:8" ht="21.75" customHeight="1">
      <c r="A21" s="18"/>
      <c r="B21" s="38"/>
      <c r="C21" s="18" t="s">
        <v>84</v>
      </c>
      <c r="D21" s="35">
        <f>E21+F21</f>
        <v>0</v>
      </c>
      <c r="E21" s="142">
        <v>0</v>
      </c>
      <c r="F21" s="142">
        <v>0</v>
      </c>
      <c r="G21" s="27"/>
      <c r="H21" s="27"/>
    </row>
    <row r="22" spans="1:10" ht="21.75" customHeight="1">
      <c r="A22" s="18"/>
      <c r="B22" s="38"/>
      <c r="C22" s="18" t="s">
        <v>75</v>
      </c>
      <c r="D22" s="35">
        <f>E22+F22</f>
        <v>8722</v>
      </c>
      <c r="E22" s="142">
        <v>8722</v>
      </c>
      <c r="F22" s="142">
        <v>0</v>
      </c>
      <c r="G22" s="27"/>
      <c r="H22" s="27"/>
      <c r="I22" s="27"/>
      <c r="J22" s="27"/>
    </row>
    <row r="23" spans="1:11" ht="21.75" customHeight="1">
      <c r="A23" s="18"/>
      <c r="B23" s="38"/>
      <c r="C23" s="18" t="s">
        <v>197</v>
      </c>
      <c r="D23" s="35">
        <f>E23+F23</f>
        <v>0</v>
      </c>
      <c r="E23" s="142">
        <v>0</v>
      </c>
      <c r="F23" s="142">
        <v>0</v>
      </c>
      <c r="G23" s="27"/>
      <c r="H23" s="27"/>
      <c r="J23" s="27"/>
      <c r="K23" s="27"/>
    </row>
    <row r="24" spans="1:12" ht="21.75" customHeight="1">
      <c r="A24" s="18"/>
      <c r="B24" s="38"/>
      <c r="C24" s="18" t="s">
        <v>174</v>
      </c>
      <c r="D24" s="35">
        <f>E24+F24</f>
        <v>0</v>
      </c>
      <c r="E24" s="142">
        <v>0</v>
      </c>
      <c r="F24" s="142">
        <v>0</v>
      </c>
      <c r="G24" s="27"/>
      <c r="H24" s="27"/>
      <c r="I24" s="27"/>
      <c r="J24" s="27"/>
      <c r="K24" s="27"/>
      <c r="L24" s="27"/>
    </row>
    <row r="25" spans="1:11" ht="21.75" customHeight="1">
      <c r="A25" s="18"/>
      <c r="B25" s="38"/>
      <c r="C25" s="18" t="s">
        <v>139</v>
      </c>
      <c r="D25" s="35">
        <f>E25+F25</f>
        <v>0</v>
      </c>
      <c r="E25" s="142">
        <v>0</v>
      </c>
      <c r="F25" s="142">
        <v>0</v>
      </c>
      <c r="G25" s="27"/>
      <c r="H25" s="27"/>
      <c r="I25" s="27"/>
      <c r="J25" s="27"/>
      <c r="K25" s="27"/>
    </row>
    <row r="26" spans="1:12" ht="21.75" customHeight="1">
      <c r="A26" s="18"/>
      <c r="B26" s="38"/>
      <c r="C26" s="18" t="s">
        <v>169</v>
      </c>
      <c r="D26" s="35">
        <f>E26+F26</f>
        <v>0</v>
      </c>
      <c r="E26" s="142">
        <v>0</v>
      </c>
      <c r="F26" s="142">
        <v>0</v>
      </c>
      <c r="G26" s="27"/>
      <c r="H26" s="27"/>
      <c r="I26" s="27"/>
      <c r="J26" s="27"/>
      <c r="K26" s="27"/>
      <c r="L26" s="27"/>
    </row>
    <row r="27" spans="1:12" ht="21.75" customHeight="1">
      <c r="A27" s="18"/>
      <c r="B27" s="38"/>
      <c r="C27" s="18" t="s">
        <v>83</v>
      </c>
      <c r="D27" s="35">
        <f>E27+F27</f>
        <v>0</v>
      </c>
      <c r="E27" s="142">
        <v>0</v>
      </c>
      <c r="F27" s="142">
        <v>0</v>
      </c>
      <c r="G27" s="27"/>
      <c r="H27" s="27"/>
      <c r="I27" s="27"/>
      <c r="J27" s="27"/>
      <c r="K27" s="27"/>
      <c r="L27" s="27"/>
    </row>
    <row r="28" spans="1:12" ht="21.75" customHeight="1">
      <c r="A28" s="18"/>
      <c r="B28" s="38"/>
      <c r="C28" s="18" t="s">
        <v>102</v>
      </c>
      <c r="D28" s="35">
        <f>E28+F28</f>
        <v>0</v>
      </c>
      <c r="E28" s="142">
        <v>0</v>
      </c>
      <c r="F28" s="142">
        <v>0</v>
      </c>
      <c r="G28" s="27"/>
      <c r="H28" s="27"/>
      <c r="I28" s="27"/>
      <c r="J28" s="27"/>
      <c r="K28" s="27"/>
      <c r="L28" s="27"/>
    </row>
    <row r="29" spans="1:12" ht="21.75" customHeight="1">
      <c r="A29" s="18"/>
      <c r="B29" s="38"/>
      <c r="C29" s="18" t="s">
        <v>60</v>
      </c>
      <c r="D29" s="35">
        <f>E29+F29</f>
        <v>0</v>
      </c>
      <c r="E29" s="142">
        <v>0</v>
      </c>
      <c r="F29" s="142">
        <v>0</v>
      </c>
      <c r="G29" s="27"/>
      <c r="H29" s="27"/>
      <c r="I29" s="27"/>
      <c r="J29" s="27"/>
      <c r="K29" s="27"/>
      <c r="L29" s="27"/>
    </row>
    <row r="30" spans="1:11" ht="21.75" customHeight="1">
      <c r="A30" s="18"/>
      <c r="B30" s="38"/>
      <c r="C30" s="18" t="s">
        <v>179</v>
      </c>
      <c r="D30" s="35">
        <f>E30+F30</f>
        <v>509</v>
      </c>
      <c r="E30" s="142">
        <v>509</v>
      </c>
      <c r="F30" s="142">
        <v>0</v>
      </c>
      <c r="G30" s="27"/>
      <c r="H30" s="27"/>
      <c r="I30" s="27"/>
      <c r="J30" s="27"/>
      <c r="K30" s="27"/>
    </row>
    <row r="31" spans="1:12" ht="21.75" customHeight="1">
      <c r="A31" s="18"/>
      <c r="B31" s="38"/>
      <c r="C31" s="18" t="s">
        <v>4</v>
      </c>
      <c r="D31" s="35">
        <f>E31+F31</f>
        <v>0</v>
      </c>
      <c r="E31" s="142">
        <v>0</v>
      </c>
      <c r="F31" s="142">
        <v>0</v>
      </c>
      <c r="G31" s="27"/>
      <c r="H31" s="27"/>
      <c r="I31" s="27"/>
      <c r="J31" s="27"/>
      <c r="K31" s="27"/>
      <c r="L31" s="27"/>
    </row>
    <row r="32" spans="1:11" ht="21.75" customHeight="1">
      <c r="A32" s="18"/>
      <c r="B32" s="38"/>
      <c r="C32" s="18" t="s">
        <v>196</v>
      </c>
      <c r="D32" s="35">
        <f>E32+F32</f>
        <v>0</v>
      </c>
      <c r="E32" s="142">
        <v>0</v>
      </c>
      <c r="F32" s="142">
        <v>0</v>
      </c>
      <c r="G32" s="27"/>
      <c r="H32" s="27"/>
      <c r="I32" s="27"/>
      <c r="J32" s="27"/>
      <c r="K32" s="27"/>
    </row>
    <row r="33" spans="1:10" ht="21.75" customHeight="1">
      <c r="A33" s="18"/>
      <c r="B33" s="38"/>
      <c r="C33" s="18" t="s">
        <v>160</v>
      </c>
      <c r="D33" s="35">
        <f>E33+F33</f>
        <v>0</v>
      </c>
      <c r="E33" s="142">
        <v>0</v>
      </c>
      <c r="F33" s="142">
        <v>0</v>
      </c>
      <c r="G33" s="27"/>
      <c r="H33" s="27"/>
      <c r="I33" s="27"/>
      <c r="J33" s="27"/>
    </row>
    <row r="34" spans="1:9" ht="21.75" customHeight="1">
      <c r="A34" s="18"/>
      <c r="B34" s="38"/>
      <c r="C34" s="18" t="s">
        <v>118</v>
      </c>
      <c r="D34" s="35">
        <f>E34+F34</f>
        <v>0</v>
      </c>
      <c r="E34" s="142">
        <v>0</v>
      </c>
      <c r="F34" s="142">
        <v>0</v>
      </c>
      <c r="G34" s="27"/>
      <c r="H34" s="27"/>
      <c r="I34" s="27"/>
    </row>
    <row r="35" spans="1:7" ht="21.75" customHeight="1">
      <c r="A35" s="18" t="s">
        <v>42</v>
      </c>
      <c r="B35" s="38">
        <f>SUM(B7:B8)</f>
        <v>32194.4</v>
      </c>
      <c r="C35" s="18" t="s">
        <v>39</v>
      </c>
      <c r="D35" s="35">
        <f>E35+F35</f>
        <v>32194.4</v>
      </c>
      <c r="E35" s="142">
        <v>32194.4</v>
      </c>
      <c r="F35" s="142">
        <v>0</v>
      </c>
      <c r="G35" s="27"/>
    </row>
    <row r="36" ht="18" customHeight="1"/>
  </sheetData>
  <sheetProtection/>
  <mergeCells count="8">
    <mergeCell ref="A2:F2"/>
    <mergeCell ref="E3:F3"/>
    <mergeCell ref="A4:B4"/>
    <mergeCell ref="C5:C6"/>
    <mergeCell ref="D5:F5"/>
    <mergeCell ref="C4:F4"/>
    <mergeCell ref="A5:A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0.66015625" style="0" customWidth="1"/>
    <col min="2" max="2" width="53.16015625" style="0" customWidth="1"/>
    <col min="3" max="8" width="25" style="0" customWidth="1"/>
    <col min="9" max="11" width="19" style="0" customWidth="1"/>
    <col min="12" max="256" width="9.16015625" style="0" customWidth="1"/>
  </cols>
  <sheetData>
    <row r="1" ht="20.25" customHeight="1">
      <c r="K1" s="47" t="s">
        <v>8</v>
      </c>
    </row>
    <row r="2" spans="1:11" ht="36" customHeight="1">
      <c r="A2" s="155" t="s">
        <v>10</v>
      </c>
      <c r="B2" s="126"/>
      <c r="C2" s="87"/>
      <c r="D2" s="86"/>
      <c r="E2" s="88"/>
      <c r="F2" s="86"/>
      <c r="G2" s="86"/>
      <c r="H2" s="86"/>
      <c r="I2" s="86"/>
      <c r="J2" s="86"/>
      <c r="K2" s="86"/>
    </row>
    <row r="3" spans="1:11" ht="24" customHeight="1">
      <c r="A3" s="95"/>
      <c r="B3" s="125"/>
      <c r="C3" s="9"/>
      <c r="D3" s="9"/>
      <c r="E3" s="8"/>
      <c r="F3" s="8"/>
      <c r="G3" s="8"/>
      <c r="H3" s="8"/>
      <c r="I3" s="8"/>
      <c r="K3" s="10" t="s">
        <v>195</v>
      </c>
    </row>
    <row r="4" spans="1:11" ht="24.75" customHeight="1">
      <c r="A4" s="54" t="s">
        <v>162</v>
      </c>
      <c r="B4" s="124"/>
      <c r="C4" s="55" t="s">
        <v>141</v>
      </c>
      <c r="D4" s="55"/>
      <c r="E4" s="55"/>
      <c r="F4" s="54" t="s">
        <v>190</v>
      </c>
      <c r="G4" s="55"/>
      <c r="H4" s="55"/>
      <c r="I4" s="54" t="s">
        <v>167</v>
      </c>
      <c r="J4" s="55"/>
      <c r="K4" s="56"/>
    </row>
    <row r="5" spans="1:11" ht="24.75" customHeight="1">
      <c r="A5" s="89" t="s">
        <v>211</v>
      </c>
      <c r="B5" s="123" t="s">
        <v>62</v>
      </c>
      <c r="C5" s="90" t="s">
        <v>47</v>
      </c>
      <c r="D5" s="90" t="s">
        <v>18</v>
      </c>
      <c r="E5" s="89" t="s">
        <v>127</v>
      </c>
      <c r="F5" s="89" t="s">
        <v>47</v>
      </c>
      <c r="G5" s="89" t="s">
        <v>18</v>
      </c>
      <c r="H5" s="89" t="s">
        <v>127</v>
      </c>
      <c r="I5" s="91" t="s">
        <v>47</v>
      </c>
      <c r="J5" s="91" t="s">
        <v>18</v>
      </c>
      <c r="K5" s="92" t="s">
        <v>127</v>
      </c>
    </row>
    <row r="6" spans="1:13" ht="24.75" customHeight="1">
      <c r="A6" s="154" t="s">
        <v>207</v>
      </c>
      <c r="B6" s="152" t="s">
        <v>33</v>
      </c>
      <c r="C6" s="153">
        <v>12611.7</v>
      </c>
      <c r="D6" s="139">
        <v>3697.93</v>
      </c>
      <c r="E6" s="137">
        <v>8913.77</v>
      </c>
      <c r="F6" s="137">
        <v>18865.9</v>
      </c>
      <c r="G6" s="137">
        <v>3947.81</v>
      </c>
      <c r="H6" s="137">
        <v>14918.09</v>
      </c>
      <c r="I6" s="157">
        <f>IF(C6&lt;&gt;0,(F6-C6)/C6,0)</f>
        <v>0.4959045965254486</v>
      </c>
      <c r="J6" s="156">
        <f>IF(D6&lt;&gt;0,(G6-D6)/D6,0)</f>
        <v>0.06757293945531692</v>
      </c>
      <c r="K6" s="156">
        <f>IF(E6&lt;&gt;0,(H6-E6)/E6,0)</f>
        <v>0.6736005079781057</v>
      </c>
      <c r="M6" s="2"/>
    </row>
    <row r="7" spans="1:13" ht="24.75" customHeight="1">
      <c r="A7" s="154" t="s">
        <v>152</v>
      </c>
      <c r="B7" s="152" t="s">
        <v>204</v>
      </c>
      <c r="C7" s="153">
        <v>12611.7</v>
      </c>
      <c r="D7" s="139">
        <v>3697.93</v>
      </c>
      <c r="E7" s="137">
        <v>8913.77</v>
      </c>
      <c r="F7" s="137">
        <v>18865.9</v>
      </c>
      <c r="G7" s="137">
        <v>3947.81</v>
      </c>
      <c r="H7" s="137">
        <v>14918.09</v>
      </c>
      <c r="I7" s="157">
        <f>IF(C7&lt;&gt;0,(F7-C7)/C7,0)</f>
        <v>0.4959045965254486</v>
      </c>
      <c r="J7" s="156">
        <f>IF(D7&lt;&gt;0,(G7-D7)/D7,0)</f>
        <v>0.06757293945531692</v>
      </c>
      <c r="K7" s="156">
        <f>IF(E7&lt;&gt;0,(H7-E7)/E7,0)</f>
        <v>0.6736005079781057</v>
      </c>
      <c r="L7" s="2"/>
      <c r="M7" s="2"/>
    </row>
    <row r="8" spans="1:11" ht="24.75" customHeight="1">
      <c r="A8" s="154" t="s">
        <v>73</v>
      </c>
      <c r="B8" s="152" t="s">
        <v>38</v>
      </c>
      <c r="C8" s="153">
        <v>2063.27</v>
      </c>
      <c r="D8" s="139">
        <v>2026.27</v>
      </c>
      <c r="E8" s="137">
        <v>37</v>
      </c>
      <c r="F8" s="137">
        <v>2232.98</v>
      </c>
      <c r="G8" s="137">
        <v>2195.98</v>
      </c>
      <c r="H8" s="137">
        <v>37</v>
      </c>
      <c r="I8" s="157">
        <f>IF(C8&lt;&gt;0,(F8-C8)/C8,0)</f>
        <v>0.08225292860362436</v>
      </c>
      <c r="J8" s="156">
        <f>IF(D8&lt;&gt;0,(G8-D8)/D8,0)</f>
        <v>0.0837548796557221</v>
      </c>
      <c r="K8" s="156">
        <f>IF(E8&lt;&gt;0,(H8-E8)/E8,0)</f>
        <v>0</v>
      </c>
    </row>
    <row r="9" spans="1:11" ht="24.75" customHeight="1">
      <c r="A9" s="154" t="s">
        <v>17</v>
      </c>
      <c r="B9" s="152" t="s">
        <v>78</v>
      </c>
      <c r="C9" s="153">
        <v>1347</v>
      </c>
      <c r="D9" s="139">
        <v>0</v>
      </c>
      <c r="E9" s="137">
        <v>1347</v>
      </c>
      <c r="F9" s="137">
        <v>1446.32</v>
      </c>
      <c r="G9" s="137">
        <v>0</v>
      </c>
      <c r="H9" s="137">
        <v>1446.32</v>
      </c>
      <c r="I9" s="157">
        <f>IF(C9&lt;&gt;0,(F9-C9)/C9,0)</f>
        <v>0.07373422420193017</v>
      </c>
      <c r="J9" s="156">
        <f>IF(D9&lt;&gt;0,(G9-D9)/D9,0)</f>
        <v>0</v>
      </c>
      <c r="K9" s="156">
        <f>IF(E9&lt;&gt;0,(H9-E9)/E9,0)</f>
        <v>0.07373422420193017</v>
      </c>
    </row>
    <row r="10" spans="1:11" ht="24.75" customHeight="1">
      <c r="A10" s="154" t="s">
        <v>173</v>
      </c>
      <c r="B10" s="152" t="s">
        <v>67</v>
      </c>
      <c r="C10" s="153">
        <v>173.79</v>
      </c>
      <c r="D10" s="139">
        <v>141.39</v>
      </c>
      <c r="E10" s="137">
        <v>32.4</v>
      </c>
      <c r="F10" s="137">
        <v>813.15</v>
      </c>
      <c r="G10" s="137">
        <v>136.75</v>
      </c>
      <c r="H10" s="137">
        <v>676.4</v>
      </c>
      <c r="I10" s="157">
        <f>IF(C10&lt;&gt;0,(F10-C10)/C10,0)</f>
        <v>3.67892283790782</v>
      </c>
      <c r="J10" s="156">
        <f>IF(D10&lt;&gt;0,(G10-D10)/D10,0)</f>
        <v>-0.0328170309074191</v>
      </c>
      <c r="K10" s="156">
        <f>IF(E10&lt;&gt;0,(H10-E10)/E10,0)</f>
        <v>19.876543209876544</v>
      </c>
    </row>
    <row r="11" spans="1:11" ht="24.75" customHeight="1">
      <c r="A11" s="154" t="s">
        <v>132</v>
      </c>
      <c r="B11" s="152" t="s">
        <v>187</v>
      </c>
      <c r="C11" s="153">
        <v>878</v>
      </c>
      <c r="D11" s="139">
        <v>0</v>
      </c>
      <c r="E11" s="137">
        <v>878</v>
      </c>
      <c r="F11" s="137">
        <v>0</v>
      </c>
      <c r="G11" s="137">
        <v>0</v>
      </c>
      <c r="H11" s="137">
        <v>0</v>
      </c>
      <c r="I11" s="157">
        <f>IF(C11&lt;&gt;0,(F11-C11)/C11,0)</f>
        <v>-1</v>
      </c>
      <c r="J11" s="156">
        <f>IF(D11&lt;&gt;0,(G11-D11)/D11,0)</f>
        <v>0</v>
      </c>
      <c r="K11" s="156">
        <f>IF(E11&lt;&gt;0,(H11-E11)/E11,0)</f>
        <v>-1</v>
      </c>
    </row>
    <row r="12" spans="1:11" ht="24.75" customHeight="1">
      <c r="A12" s="154" t="s">
        <v>16</v>
      </c>
      <c r="B12" s="152" t="s">
        <v>183</v>
      </c>
      <c r="C12" s="153">
        <v>139.06</v>
      </c>
      <c r="D12" s="139">
        <v>0</v>
      </c>
      <c r="E12" s="137">
        <v>139.06</v>
      </c>
      <c r="F12" s="137">
        <v>0</v>
      </c>
      <c r="G12" s="137">
        <v>0</v>
      </c>
      <c r="H12" s="137">
        <v>0</v>
      </c>
      <c r="I12" s="157">
        <f>IF(C12&lt;&gt;0,(F12-C12)/C12,0)</f>
        <v>-1</v>
      </c>
      <c r="J12" s="156">
        <f>IF(D12&lt;&gt;0,(G12-D12)/D12,0)</f>
        <v>0</v>
      </c>
      <c r="K12" s="156">
        <f>IF(E12&lt;&gt;0,(H12-E12)/E12,0)</f>
        <v>-1</v>
      </c>
    </row>
    <row r="13" spans="1:11" ht="24.75" customHeight="1">
      <c r="A13" s="154" t="s">
        <v>175</v>
      </c>
      <c r="B13" s="152" t="s">
        <v>31</v>
      </c>
      <c r="C13" s="153">
        <v>191.7</v>
      </c>
      <c r="D13" s="139">
        <v>0</v>
      </c>
      <c r="E13" s="137">
        <v>191.7</v>
      </c>
      <c r="F13" s="137">
        <v>323.76</v>
      </c>
      <c r="G13" s="137">
        <v>0</v>
      </c>
      <c r="H13" s="137">
        <v>323.76</v>
      </c>
      <c r="I13" s="157">
        <f>IF(C13&lt;&gt;0,(F13-C13)/C13,0)</f>
        <v>0.688888888888889</v>
      </c>
      <c r="J13" s="156">
        <f>IF(D13&lt;&gt;0,(G13-D13)/D13,0)</f>
        <v>0</v>
      </c>
      <c r="K13" s="156">
        <f>IF(E13&lt;&gt;0,(H13-E13)/E13,0)</f>
        <v>0.688888888888889</v>
      </c>
    </row>
    <row r="14" spans="1:11" ht="24.75" customHeight="1">
      <c r="A14" s="154" t="s">
        <v>133</v>
      </c>
      <c r="B14" s="152" t="s">
        <v>90</v>
      </c>
      <c r="C14" s="153">
        <v>1197</v>
      </c>
      <c r="D14" s="139">
        <v>0</v>
      </c>
      <c r="E14" s="137">
        <v>1197</v>
      </c>
      <c r="F14" s="137">
        <v>7300</v>
      </c>
      <c r="G14" s="137">
        <v>0</v>
      </c>
      <c r="H14" s="137">
        <v>7300</v>
      </c>
      <c r="I14" s="157">
        <f>IF(C14&lt;&gt;0,(F14-C14)/C14,0)</f>
        <v>5.098579782790309</v>
      </c>
      <c r="J14" s="156">
        <f>IF(D14&lt;&gt;0,(G14-D14)/D14,0)</f>
        <v>0</v>
      </c>
      <c r="K14" s="156">
        <f>IF(E14&lt;&gt;0,(H14-E14)/E14,0)</f>
        <v>5.098579782790309</v>
      </c>
    </row>
    <row r="15" spans="1:11" ht="24.75" customHeight="1">
      <c r="A15" s="154" t="s">
        <v>114</v>
      </c>
      <c r="B15" s="152" t="s">
        <v>30</v>
      </c>
      <c r="C15" s="153">
        <v>1530.27</v>
      </c>
      <c r="D15" s="139">
        <v>1530.27</v>
      </c>
      <c r="E15" s="137">
        <v>0</v>
      </c>
      <c r="F15" s="137">
        <v>1633.08</v>
      </c>
      <c r="G15" s="137">
        <v>1615.08</v>
      </c>
      <c r="H15" s="137">
        <v>18</v>
      </c>
      <c r="I15" s="157">
        <f>IF(C15&lt;&gt;0,(F15-C15)/C15,0)</f>
        <v>0.06718422239212685</v>
      </c>
      <c r="J15" s="156">
        <f>IF(D15&lt;&gt;0,(G15-D15)/D15,0)</f>
        <v>0.055421592268031096</v>
      </c>
      <c r="K15" s="156">
        <f>IF(E15&lt;&gt;0,(H15-E15)/E15,0)</f>
        <v>0</v>
      </c>
    </row>
    <row r="16" spans="1:11" ht="24.75" customHeight="1">
      <c r="A16" s="154" t="s">
        <v>113</v>
      </c>
      <c r="B16" s="152" t="s">
        <v>188</v>
      </c>
      <c r="C16" s="153">
        <v>5091.61</v>
      </c>
      <c r="D16" s="139">
        <v>0</v>
      </c>
      <c r="E16" s="137">
        <v>5091.61</v>
      </c>
      <c r="F16" s="137">
        <v>5116.61</v>
      </c>
      <c r="G16" s="137">
        <v>0</v>
      </c>
      <c r="H16" s="137">
        <v>5116.61</v>
      </c>
      <c r="I16" s="157">
        <f>IF(C16&lt;&gt;0,(F16-C16)/C16,0)</f>
        <v>0.00491003827865842</v>
      </c>
      <c r="J16" s="156">
        <f>IF(D16&lt;&gt;0,(G16-D16)/D16,0)</f>
        <v>0</v>
      </c>
      <c r="K16" s="156">
        <f>IF(E16&lt;&gt;0,(H16-E16)/E16,0)</f>
        <v>0.00491003827865842</v>
      </c>
    </row>
    <row r="17" spans="1:11" ht="24.75" customHeight="1">
      <c r="A17" s="154" t="s">
        <v>208</v>
      </c>
      <c r="B17" s="152" t="s">
        <v>156</v>
      </c>
      <c r="C17" s="153">
        <v>2128.1</v>
      </c>
      <c r="D17" s="139">
        <v>2092.7</v>
      </c>
      <c r="E17" s="137">
        <v>35.4</v>
      </c>
      <c r="F17" s="137">
        <v>2212.26</v>
      </c>
      <c r="G17" s="137">
        <v>2176.86</v>
      </c>
      <c r="H17" s="137">
        <v>35.4</v>
      </c>
      <c r="I17" s="157">
        <f>IF(C17&lt;&gt;0,(F17-C17)/C17,0)</f>
        <v>0.03954701376815014</v>
      </c>
      <c r="J17" s="156">
        <f>IF(D17&lt;&gt;0,(G17-D17)/D17,0)</f>
        <v>0.04021598891384351</v>
      </c>
      <c r="K17" s="156">
        <f>IF(E17&lt;&gt;0,(H17-E17)/E17,0)</f>
        <v>0</v>
      </c>
    </row>
    <row r="18" spans="1:11" ht="24.75" customHeight="1">
      <c r="A18" s="154" t="s">
        <v>184</v>
      </c>
      <c r="B18" s="152" t="s">
        <v>170</v>
      </c>
      <c r="C18" s="153">
        <v>2128.1</v>
      </c>
      <c r="D18" s="139">
        <v>2092.7</v>
      </c>
      <c r="E18" s="137">
        <v>35.4</v>
      </c>
      <c r="F18" s="137">
        <v>2212.26</v>
      </c>
      <c r="G18" s="137">
        <v>2176.86</v>
      </c>
      <c r="H18" s="137">
        <v>35.4</v>
      </c>
      <c r="I18" s="157">
        <f>IF(C18&lt;&gt;0,(F18-C18)/C18,0)</f>
        <v>0.03954701376815014</v>
      </c>
      <c r="J18" s="156">
        <f>IF(D18&lt;&gt;0,(G18-D18)/D18,0)</f>
        <v>0.04021598891384351</v>
      </c>
      <c r="K18" s="156">
        <f>IF(E18&lt;&gt;0,(H18-E18)/E18,0)</f>
        <v>0</v>
      </c>
    </row>
    <row r="19" spans="1:11" ht="24.75" customHeight="1">
      <c r="A19" s="154" t="s">
        <v>17</v>
      </c>
      <c r="B19" s="152" t="s">
        <v>151</v>
      </c>
      <c r="C19" s="153">
        <v>1052.95</v>
      </c>
      <c r="D19" s="139">
        <v>1033.71</v>
      </c>
      <c r="E19" s="137">
        <v>19.24</v>
      </c>
      <c r="F19" s="137">
        <v>1076.12</v>
      </c>
      <c r="G19" s="137">
        <v>1056.88</v>
      </c>
      <c r="H19" s="137">
        <v>19.24</v>
      </c>
      <c r="I19" s="157">
        <f>IF(C19&lt;&gt;0,(F19-C19)/C19,0)</f>
        <v>0.022004843534830565</v>
      </c>
      <c r="J19" s="156">
        <f>IF(D19&lt;&gt;0,(G19-D19)/D19,0)</f>
        <v>0.022414410231109374</v>
      </c>
      <c r="K19" s="156">
        <f>IF(E19&lt;&gt;0,(H19-E19)/E19,0)</f>
        <v>0</v>
      </c>
    </row>
    <row r="20" spans="1:11" ht="24.75" customHeight="1">
      <c r="A20" s="154" t="s">
        <v>71</v>
      </c>
      <c r="B20" s="152" t="s">
        <v>54</v>
      </c>
      <c r="C20" s="153">
        <v>1075.15</v>
      </c>
      <c r="D20" s="139">
        <v>1058.99</v>
      </c>
      <c r="E20" s="137">
        <v>16.16</v>
      </c>
      <c r="F20" s="137">
        <v>1136.14</v>
      </c>
      <c r="G20" s="137">
        <v>1119.98</v>
      </c>
      <c r="H20" s="137">
        <v>16.16</v>
      </c>
      <c r="I20" s="157">
        <f>IF(C20&lt;&gt;0,(F20-C20)/C20,0)</f>
        <v>0.05672696833000047</v>
      </c>
      <c r="J20" s="156">
        <f>IF(D20&lt;&gt;0,(G20-D20)/D20,0)</f>
        <v>0.057592611828251455</v>
      </c>
      <c r="K20" s="156">
        <f>IF(E20&lt;&gt;0,(H20-E20)/E20,0)</f>
        <v>0</v>
      </c>
    </row>
    <row r="21" spans="1:11" ht="24.75" customHeight="1">
      <c r="A21" s="154" t="s">
        <v>49</v>
      </c>
      <c r="B21" s="152" t="s">
        <v>145</v>
      </c>
      <c r="C21" s="153">
        <v>1362.02</v>
      </c>
      <c r="D21" s="139">
        <v>1362.02</v>
      </c>
      <c r="E21" s="137">
        <v>0</v>
      </c>
      <c r="F21" s="137">
        <v>1356.7</v>
      </c>
      <c r="G21" s="137">
        <v>1356.7</v>
      </c>
      <c r="H21" s="137">
        <v>0</v>
      </c>
      <c r="I21" s="157">
        <f>IF(C21&lt;&gt;0,(F21-C21)/C21,0)</f>
        <v>-0.003905963201715053</v>
      </c>
      <c r="J21" s="156">
        <f>IF(D21&lt;&gt;0,(G21-D21)/D21,0)</f>
        <v>-0.003905963201715053</v>
      </c>
      <c r="K21" s="156">
        <f>IF(E21&lt;&gt;0,(H21-E21)/E21,0)</f>
        <v>0</v>
      </c>
    </row>
    <row r="22" spans="1:11" ht="24.75" customHeight="1">
      <c r="A22" s="154" t="s">
        <v>88</v>
      </c>
      <c r="B22" s="152" t="s">
        <v>124</v>
      </c>
      <c r="C22" s="153">
        <v>1362.02</v>
      </c>
      <c r="D22" s="139">
        <v>1362.02</v>
      </c>
      <c r="E22" s="137">
        <v>0</v>
      </c>
      <c r="F22" s="137">
        <v>1356.7</v>
      </c>
      <c r="G22" s="137">
        <v>1356.7</v>
      </c>
      <c r="H22" s="137">
        <v>0</v>
      </c>
      <c r="I22" s="157">
        <f>IF(C22&lt;&gt;0,(F22-C22)/C22,0)</f>
        <v>-0.003905963201715053</v>
      </c>
      <c r="J22" s="156">
        <f>IF(D22&lt;&gt;0,(G22-D22)/D22,0)</f>
        <v>-0.003905963201715053</v>
      </c>
      <c r="K22" s="156">
        <f>IF(E22&lt;&gt;0,(H22-E22)/E22,0)</f>
        <v>0</v>
      </c>
    </row>
    <row r="23" spans="1:11" ht="24.75" customHeight="1">
      <c r="A23" s="154" t="s">
        <v>17</v>
      </c>
      <c r="B23" s="152" t="s">
        <v>108</v>
      </c>
      <c r="C23" s="153">
        <v>167.87</v>
      </c>
      <c r="D23" s="139">
        <v>167.87</v>
      </c>
      <c r="E23" s="137">
        <v>0</v>
      </c>
      <c r="F23" s="137">
        <v>167.22</v>
      </c>
      <c r="G23" s="137">
        <v>167.22</v>
      </c>
      <c r="H23" s="137">
        <v>0</v>
      </c>
      <c r="I23" s="157">
        <f>IF(C23&lt;&gt;0,(F23-C23)/C23,0)</f>
        <v>-0.0038720438434503225</v>
      </c>
      <c r="J23" s="156">
        <f>IF(D23&lt;&gt;0,(G23-D23)/D23,0)</f>
        <v>-0.0038720438434503225</v>
      </c>
      <c r="K23" s="156">
        <f>IF(E23&lt;&gt;0,(H23-E23)/E23,0)</f>
        <v>0</v>
      </c>
    </row>
    <row r="24" spans="1:11" ht="24.75" customHeight="1">
      <c r="A24" s="154" t="s">
        <v>132</v>
      </c>
      <c r="B24" s="152" t="s">
        <v>80</v>
      </c>
      <c r="C24" s="153">
        <v>351.83</v>
      </c>
      <c r="D24" s="139">
        <v>351.83</v>
      </c>
      <c r="E24" s="137">
        <v>0</v>
      </c>
      <c r="F24" s="137">
        <v>327.65</v>
      </c>
      <c r="G24" s="137">
        <v>327.65</v>
      </c>
      <c r="H24" s="137">
        <v>0</v>
      </c>
      <c r="I24" s="157">
        <f>IF(C24&lt;&gt;0,(F24-C24)/C24,0)</f>
        <v>-0.06872637353267205</v>
      </c>
      <c r="J24" s="156">
        <f>IF(D24&lt;&gt;0,(G24-D24)/D24,0)</f>
        <v>-0.06872637353267205</v>
      </c>
      <c r="K24" s="156">
        <f>IF(E24&lt;&gt;0,(H24-E24)/E24,0)</f>
        <v>0</v>
      </c>
    </row>
    <row r="25" spans="1:11" ht="24.75" customHeight="1">
      <c r="A25" s="154" t="s">
        <v>71</v>
      </c>
      <c r="B25" s="152" t="s">
        <v>48</v>
      </c>
      <c r="C25" s="153">
        <v>744.36</v>
      </c>
      <c r="D25" s="139">
        <v>744.36</v>
      </c>
      <c r="E25" s="137">
        <v>0</v>
      </c>
      <c r="F25" s="137">
        <v>761.5</v>
      </c>
      <c r="G25" s="137">
        <v>761.5</v>
      </c>
      <c r="H25" s="137">
        <v>0</v>
      </c>
      <c r="I25" s="157">
        <f>IF(C25&lt;&gt;0,(F25-C25)/C25,0)</f>
        <v>0.0230264925573647</v>
      </c>
      <c r="J25" s="156">
        <f>IF(D25&lt;&gt;0,(G25-D25)/D25,0)</f>
        <v>0.0230264925573647</v>
      </c>
      <c r="K25" s="156">
        <f>IF(E25&lt;&gt;0,(H25-E25)/E25,0)</f>
        <v>0</v>
      </c>
    </row>
    <row r="26" spans="1:11" ht="24.75" customHeight="1">
      <c r="A26" s="154" t="s">
        <v>16</v>
      </c>
      <c r="B26" s="152" t="s">
        <v>76</v>
      </c>
      <c r="C26" s="153">
        <v>97.96</v>
      </c>
      <c r="D26" s="139">
        <v>97.96</v>
      </c>
      <c r="E26" s="137">
        <v>0</v>
      </c>
      <c r="F26" s="137">
        <v>100.33</v>
      </c>
      <c r="G26" s="137">
        <v>100.33</v>
      </c>
      <c r="H26" s="137">
        <v>0</v>
      </c>
      <c r="I26" s="157">
        <f>IF(C26&lt;&gt;0,(F26-C26)/C26,0)</f>
        <v>0.024193548387096822</v>
      </c>
      <c r="J26" s="156">
        <f>IF(D26&lt;&gt;0,(G26-D26)/D26,0)</f>
        <v>0.024193548387096822</v>
      </c>
      <c r="K26" s="156">
        <f>IF(E26&lt;&gt;0,(H26-E26)/E26,0)</f>
        <v>0</v>
      </c>
    </row>
    <row r="27" spans="1:11" ht="24.75" customHeight="1">
      <c r="A27" s="154" t="s">
        <v>96</v>
      </c>
      <c r="B27" s="152" t="s">
        <v>28</v>
      </c>
      <c r="C27" s="153">
        <v>535.28</v>
      </c>
      <c r="D27" s="139">
        <v>535.28</v>
      </c>
      <c r="E27" s="137">
        <v>0</v>
      </c>
      <c r="F27" s="137">
        <v>528.54</v>
      </c>
      <c r="G27" s="137">
        <v>528.54</v>
      </c>
      <c r="H27" s="137">
        <v>0</v>
      </c>
      <c r="I27" s="157">
        <f>IF(C27&lt;&gt;0,(F27-C27)/C27,0)</f>
        <v>-0.012591540875803336</v>
      </c>
      <c r="J27" s="156">
        <f>IF(D27&lt;&gt;0,(G27-D27)/D27,0)</f>
        <v>-0.012591540875803336</v>
      </c>
      <c r="K27" s="156">
        <f>IF(E27&lt;&gt;0,(H27-E27)/E27,0)</f>
        <v>0</v>
      </c>
    </row>
    <row r="28" spans="1:11" ht="24.75" customHeight="1">
      <c r="A28" s="154" t="s">
        <v>185</v>
      </c>
      <c r="B28" s="152" t="s">
        <v>86</v>
      </c>
      <c r="C28" s="153">
        <v>42.96</v>
      </c>
      <c r="D28" s="139">
        <v>42.96</v>
      </c>
      <c r="E28" s="137">
        <v>0</v>
      </c>
      <c r="F28" s="137">
        <v>54.96</v>
      </c>
      <c r="G28" s="137">
        <v>54.96</v>
      </c>
      <c r="H28" s="137">
        <v>0</v>
      </c>
      <c r="I28" s="157">
        <f>IF(C28&lt;&gt;0,(F28-C28)/C28,0)</f>
        <v>0.27932960893854747</v>
      </c>
      <c r="J28" s="156">
        <f>IF(D28&lt;&gt;0,(G28-D28)/D28,0)</f>
        <v>0.27932960893854747</v>
      </c>
      <c r="K28" s="156">
        <f>IF(E28&lt;&gt;0,(H28-E28)/E28,0)</f>
        <v>0</v>
      </c>
    </row>
    <row r="29" spans="1:11" ht="24.75" customHeight="1">
      <c r="A29" s="154" t="s">
        <v>113</v>
      </c>
      <c r="B29" s="152" t="s">
        <v>150</v>
      </c>
      <c r="C29" s="153">
        <v>42.96</v>
      </c>
      <c r="D29" s="139">
        <v>42.96</v>
      </c>
      <c r="E29" s="137">
        <v>0</v>
      </c>
      <c r="F29" s="137">
        <v>54.96</v>
      </c>
      <c r="G29" s="137">
        <v>54.96</v>
      </c>
      <c r="H29" s="137">
        <v>0</v>
      </c>
      <c r="I29" s="157">
        <f>IF(C29&lt;&gt;0,(F29-C29)/C29,0)</f>
        <v>0.27932960893854747</v>
      </c>
      <c r="J29" s="156">
        <f>IF(D29&lt;&gt;0,(G29-D29)/D29,0)</f>
        <v>0.27932960893854747</v>
      </c>
      <c r="K29" s="156">
        <f>IF(E29&lt;&gt;0,(H29-E29)/E29,0)</f>
        <v>0</v>
      </c>
    </row>
    <row r="30" spans="1:11" ht="24.75" customHeight="1">
      <c r="A30" s="154" t="s">
        <v>41</v>
      </c>
      <c r="B30" s="152" t="s">
        <v>85</v>
      </c>
      <c r="C30" s="153">
        <v>492.32</v>
      </c>
      <c r="D30" s="139">
        <v>492.32</v>
      </c>
      <c r="E30" s="137">
        <v>0</v>
      </c>
      <c r="F30" s="137">
        <v>473.58</v>
      </c>
      <c r="G30" s="137">
        <v>473.58</v>
      </c>
      <c r="H30" s="137">
        <v>0</v>
      </c>
      <c r="I30" s="157">
        <f>IF(C30&lt;&gt;0,(F30-C30)/C30,0)</f>
        <v>-0.03806467338316544</v>
      </c>
      <c r="J30" s="156">
        <f>IF(D30&lt;&gt;0,(G30-D30)/D30,0)</f>
        <v>-0.03806467338316544</v>
      </c>
      <c r="K30" s="156">
        <f>IF(E30&lt;&gt;0,(H30-E30)/E30,0)</f>
        <v>0</v>
      </c>
    </row>
    <row r="31" spans="1:11" ht="24.75" customHeight="1">
      <c r="A31" s="154" t="s">
        <v>73</v>
      </c>
      <c r="B31" s="152" t="s">
        <v>34</v>
      </c>
      <c r="C31" s="153">
        <v>193.11</v>
      </c>
      <c r="D31" s="139">
        <v>193.11</v>
      </c>
      <c r="E31" s="137">
        <v>0</v>
      </c>
      <c r="F31" s="137">
        <v>178.48</v>
      </c>
      <c r="G31" s="137">
        <v>178.48</v>
      </c>
      <c r="H31" s="137">
        <v>0</v>
      </c>
      <c r="I31" s="157">
        <f>IF(C31&lt;&gt;0,(F31-C31)/C31,0)</f>
        <v>-0.07575992957381815</v>
      </c>
      <c r="J31" s="156">
        <f>IF(D31&lt;&gt;0,(G31-D31)/D31,0)</f>
        <v>-0.07575992957381815</v>
      </c>
      <c r="K31" s="156">
        <f>IF(E31&lt;&gt;0,(H31-E31)/E31,0)</f>
        <v>0</v>
      </c>
    </row>
    <row r="32" spans="1:11" ht="24.75" customHeight="1">
      <c r="A32" s="154" t="s">
        <v>17</v>
      </c>
      <c r="B32" s="152" t="s">
        <v>21</v>
      </c>
      <c r="C32" s="153">
        <v>299.21</v>
      </c>
      <c r="D32" s="139">
        <v>299.21</v>
      </c>
      <c r="E32" s="137">
        <v>0</v>
      </c>
      <c r="F32" s="137">
        <v>295.1</v>
      </c>
      <c r="G32" s="137">
        <v>295.1</v>
      </c>
      <c r="H32" s="137">
        <v>0</v>
      </c>
      <c r="I32" s="157">
        <f>IF(C32&lt;&gt;0,(F32-C32)/C32,0)</f>
        <v>-0.013736171919387578</v>
      </c>
      <c r="J32" s="156">
        <f>IF(D32&lt;&gt;0,(G32-D32)/D32,0)</f>
        <v>-0.013736171919387578</v>
      </c>
      <c r="K32" s="156">
        <f>IF(E32&lt;&gt;0,(H32-E32)/E32,0)</f>
        <v>0</v>
      </c>
    </row>
    <row r="33" spans="1:11" ht="24.75" customHeight="1">
      <c r="A33" s="154" t="s">
        <v>192</v>
      </c>
      <c r="B33" s="152" t="s">
        <v>43</v>
      </c>
      <c r="C33" s="153">
        <v>8722</v>
      </c>
      <c r="D33" s="139">
        <v>0</v>
      </c>
      <c r="E33" s="137">
        <v>8722</v>
      </c>
      <c r="F33" s="137">
        <v>8722</v>
      </c>
      <c r="G33" s="137">
        <v>0</v>
      </c>
      <c r="H33" s="137">
        <v>8722</v>
      </c>
      <c r="I33" s="157">
        <f>IF(C33&lt;&gt;0,(F33-C33)/C33,0)</f>
        <v>0</v>
      </c>
      <c r="J33" s="156">
        <f>IF(D33&lt;&gt;0,(G33-D33)/D33,0)</f>
        <v>0</v>
      </c>
      <c r="K33" s="156">
        <f>IF(E33&lt;&gt;0,(H33-E33)/E33,0)</f>
        <v>0</v>
      </c>
    </row>
    <row r="34" spans="1:11" ht="24.75" customHeight="1">
      <c r="A34" s="154" t="s">
        <v>27</v>
      </c>
      <c r="B34" s="152" t="s">
        <v>56</v>
      </c>
      <c r="C34" s="153">
        <v>2962</v>
      </c>
      <c r="D34" s="139">
        <v>0</v>
      </c>
      <c r="E34" s="137">
        <v>2962</v>
      </c>
      <c r="F34" s="137">
        <v>2962</v>
      </c>
      <c r="G34" s="137">
        <v>0</v>
      </c>
      <c r="H34" s="137">
        <v>2962</v>
      </c>
      <c r="I34" s="157">
        <f>IF(C34&lt;&gt;0,(F34-C34)/C34,0)</f>
        <v>0</v>
      </c>
      <c r="J34" s="156">
        <f>IF(D34&lt;&gt;0,(G34-D34)/D34,0)</f>
        <v>0</v>
      </c>
      <c r="K34" s="156">
        <f>IF(E34&lt;&gt;0,(H34-E34)/E34,0)</f>
        <v>0</v>
      </c>
    </row>
    <row r="35" spans="1:11" ht="24.75" customHeight="1">
      <c r="A35" s="154" t="s">
        <v>113</v>
      </c>
      <c r="B35" s="152" t="s">
        <v>61</v>
      </c>
      <c r="C35" s="153">
        <v>2962</v>
      </c>
      <c r="D35" s="139">
        <v>0</v>
      </c>
      <c r="E35" s="137">
        <v>2962</v>
      </c>
      <c r="F35" s="137">
        <v>2962</v>
      </c>
      <c r="G35" s="137">
        <v>0</v>
      </c>
      <c r="H35" s="137">
        <v>2962</v>
      </c>
      <c r="I35" s="157">
        <f>IF(C35&lt;&gt;0,(F35-C35)/C35,0)</f>
        <v>0</v>
      </c>
      <c r="J35" s="156">
        <f>IF(D35&lt;&gt;0,(G35-D35)/D35,0)</f>
        <v>0</v>
      </c>
      <c r="K35" s="156">
        <f>IF(E35&lt;&gt;0,(H35-E35)/E35,0)</f>
        <v>0</v>
      </c>
    </row>
    <row r="36" spans="1:11" ht="24.75" customHeight="1">
      <c r="A36" s="154" t="s">
        <v>24</v>
      </c>
      <c r="B36" s="152" t="s">
        <v>120</v>
      </c>
      <c r="C36" s="153">
        <v>5760</v>
      </c>
      <c r="D36" s="139">
        <v>0</v>
      </c>
      <c r="E36" s="137">
        <v>5760</v>
      </c>
      <c r="F36" s="137">
        <v>5760</v>
      </c>
      <c r="G36" s="137">
        <v>0</v>
      </c>
      <c r="H36" s="137">
        <v>5760</v>
      </c>
      <c r="I36" s="157">
        <f>IF(C36&lt;&gt;0,(F36-C36)/C36,0)</f>
        <v>0</v>
      </c>
      <c r="J36" s="156">
        <f>IF(D36&lt;&gt;0,(G36-D36)/D36,0)</f>
        <v>0</v>
      </c>
      <c r="K36" s="156">
        <f>IF(E36&lt;&gt;0,(H36-E36)/E36,0)</f>
        <v>0</v>
      </c>
    </row>
    <row r="37" spans="1:11" ht="24.75" customHeight="1">
      <c r="A37" s="154" t="s">
        <v>113</v>
      </c>
      <c r="B37" s="152" t="s">
        <v>19</v>
      </c>
      <c r="C37" s="153">
        <v>5760</v>
      </c>
      <c r="D37" s="139">
        <v>0</v>
      </c>
      <c r="E37" s="137">
        <v>5760</v>
      </c>
      <c r="F37" s="137">
        <v>5760</v>
      </c>
      <c r="G37" s="137">
        <v>0</v>
      </c>
      <c r="H37" s="137">
        <v>5760</v>
      </c>
      <c r="I37" s="157">
        <f>IF(C37&lt;&gt;0,(F37-C37)/C37,0)</f>
        <v>0</v>
      </c>
      <c r="J37" s="156">
        <f>IF(D37&lt;&gt;0,(G37-D37)/D37,0)</f>
        <v>0</v>
      </c>
      <c r="K37" s="156">
        <f>IF(E37&lt;&gt;0,(H37-E37)/E37,0)</f>
        <v>0</v>
      </c>
    </row>
    <row r="38" spans="1:11" ht="24.75" customHeight="1">
      <c r="A38" s="154" t="s">
        <v>79</v>
      </c>
      <c r="B38" s="152" t="s">
        <v>6</v>
      </c>
      <c r="C38" s="153">
        <v>5500</v>
      </c>
      <c r="D38" s="139">
        <v>0</v>
      </c>
      <c r="E38" s="137">
        <v>5500</v>
      </c>
      <c r="F38" s="137">
        <v>509</v>
      </c>
      <c r="G38" s="137">
        <v>0</v>
      </c>
      <c r="H38" s="137">
        <v>509</v>
      </c>
      <c r="I38" s="157">
        <f>IF(C38&lt;&gt;0,(F38-C38)/C38,0)</f>
        <v>-0.9074545454545454</v>
      </c>
      <c r="J38" s="156">
        <f>IF(D38&lt;&gt;0,(G38-D38)/D38,0)</f>
        <v>0</v>
      </c>
      <c r="K38" s="156">
        <f>IF(E38&lt;&gt;0,(H38-E38)/E38,0)</f>
        <v>-0.9074545454545454</v>
      </c>
    </row>
    <row r="39" spans="1:11" ht="24.75" customHeight="1">
      <c r="A39" s="154" t="s">
        <v>149</v>
      </c>
      <c r="B39" s="152" t="s">
        <v>44</v>
      </c>
      <c r="C39" s="153">
        <v>5500</v>
      </c>
      <c r="D39" s="139">
        <v>0</v>
      </c>
      <c r="E39" s="137">
        <v>5500</v>
      </c>
      <c r="F39" s="137">
        <v>509</v>
      </c>
      <c r="G39" s="137">
        <v>0</v>
      </c>
      <c r="H39" s="137">
        <v>509</v>
      </c>
      <c r="I39" s="157">
        <f>IF(C39&lt;&gt;0,(F39-C39)/C39,0)</f>
        <v>-0.9074545454545454</v>
      </c>
      <c r="J39" s="156">
        <f>IF(D39&lt;&gt;0,(G39-D39)/D39,0)</f>
        <v>0</v>
      </c>
      <c r="K39" s="156">
        <f>IF(E39&lt;&gt;0,(H39-E39)/E39,0)</f>
        <v>-0.9074545454545454</v>
      </c>
    </row>
    <row r="40" spans="1:11" ht="24.75" customHeight="1">
      <c r="A40" s="154" t="s">
        <v>73</v>
      </c>
      <c r="B40" s="152" t="s">
        <v>98</v>
      </c>
      <c r="C40" s="153">
        <v>5500</v>
      </c>
      <c r="D40" s="139">
        <v>0</v>
      </c>
      <c r="E40" s="137">
        <v>5500</v>
      </c>
      <c r="F40" s="137">
        <v>509</v>
      </c>
      <c r="G40" s="137">
        <v>0</v>
      </c>
      <c r="H40" s="137">
        <v>509</v>
      </c>
      <c r="I40" s="157">
        <f>IF(C40&lt;&gt;0,(F40-C40)/C40,0)</f>
        <v>-0.9074545454545454</v>
      </c>
      <c r="J40" s="156">
        <f>IF(D40&lt;&gt;0,(G40-D40)/D40,0)</f>
        <v>0</v>
      </c>
      <c r="K40" s="156">
        <f>IF(E40&lt;&gt;0,(H40-E40)/E40,0)</f>
        <v>-0.9074545454545454</v>
      </c>
    </row>
    <row r="41" spans="1:11" ht="24.75" customHeight="1">
      <c r="A41" s="154"/>
      <c r="B41" s="152" t="s">
        <v>47</v>
      </c>
      <c r="C41" s="153">
        <v>30859.1</v>
      </c>
      <c r="D41" s="139">
        <v>7687.93</v>
      </c>
      <c r="E41" s="137">
        <v>23171.17</v>
      </c>
      <c r="F41" s="137">
        <v>32194.4</v>
      </c>
      <c r="G41" s="137">
        <v>8009.91</v>
      </c>
      <c r="H41" s="137">
        <v>24184.49</v>
      </c>
      <c r="I41" s="157">
        <f>IF(C41&lt;&gt;0,(F41-C41)/C41,0)</f>
        <v>0.04327086661633045</v>
      </c>
      <c r="J41" s="156">
        <f>IF(D41&lt;&gt;0,(G41-D41)/D41,0)</f>
        <v>0.041881234610616845</v>
      </c>
      <c r="K41" s="156">
        <f>IF(E41&lt;&gt;0,(H41-E41)/E41,0)</f>
        <v>0.043731930670743144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8.83203125" style="0" customWidth="1"/>
    <col min="2" max="2" width="34" style="0" customWidth="1"/>
    <col min="3" max="3" width="76.83203125" style="0" customWidth="1"/>
    <col min="4" max="256" width="9.16015625" style="0" customWidth="1"/>
  </cols>
  <sheetData>
    <row r="1" spans="1:3" ht="20.25" customHeight="1">
      <c r="A1" s="100"/>
      <c r="C1" s="47" t="s">
        <v>63</v>
      </c>
    </row>
    <row r="2" spans="1:3" ht="41.25" customHeight="1">
      <c r="A2" s="160" t="s">
        <v>191</v>
      </c>
      <c r="B2" s="160"/>
      <c r="C2" s="160"/>
    </row>
    <row r="3" spans="1:3" ht="12.75" customHeight="1">
      <c r="A3" s="102"/>
      <c r="B3" s="2"/>
      <c r="C3" s="11" t="s">
        <v>110</v>
      </c>
    </row>
    <row r="4" spans="1:3" ht="27" customHeight="1">
      <c r="A4" s="101" t="s">
        <v>168</v>
      </c>
      <c r="B4" s="42" t="s">
        <v>103</v>
      </c>
      <c r="C4" s="42" t="s">
        <v>123</v>
      </c>
    </row>
    <row r="5" spans="1:3" ht="18" customHeight="1">
      <c r="A5" s="159" t="s">
        <v>1</v>
      </c>
      <c r="B5" s="158">
        <v>6204.04</v>
      </c>
      <c r="C5" s="159"/>
    </row>
    <row r="6" spans="1:3" ht="18" customHeight="1">
      <c r="A6" s="159" t="s">
        <v>172</v>
      </c>
      <c r="B6" s="158">
        <v>2630.53</v>
      </c>
      <c r="C6" s="159"/>
    </row>
    <row r="7" spans="1:3" ht="18" customHeight="1">
      <c r="A7" s="159" t="s">
        <v>104</v>
      </c>
      <c r="B7" s="158">
        <v>697.12</v>
      </c>
      <c r="C7" s="159"/>
    </row>
    <row r="8" spans="1:3" ht="18" customHeight="1">
      <c r="A8" s="159" t="s">
        <v>213</v>
      </c>
      <c r="B8" s="158">
        <v>64.64</v>
      </c>
      <c r="C8" s="159"/>
    </row>
    <row r="9" spans="1:3" ht="18" customHeight="1">
      <c r="A9" s="159" t="s">
        <v>57</v>
      </c>
      <c r="B9" s="158">
        <v>992.48</v>
      </c>
      <c r="C9" s="159"/>
    </row>
    <row r="10" spans="1:3" ht="18" customHeight="1">
      <c r="A10" s="159" t="s">
        <v>3</v>
      </c>
      <c r="B10" s="158">
        <v>761.5</v>
      </c>
      <c r="C10" s="159"/>
    </row>
    <row r="11" spans="1:3" ht="18" customHeight="1">
      <c r="A11" s="159" t="s">
        <v>32</v>
      </c>
      <c r="B11" s="158">
        <v>307.75</v>
      </c>
      <c r="C11" s="159"/>
    </row>
    <row r="12" spans="1:3" ht="18" customHeight="1">
      <c r="A12" s="159" t="s">
        <v>66</v>
      </c>
      <c r="B12" s="158">
        <v>100.33</v>
      </c>
      <c r="C12" s="159"/>
    </row>
    <row r="13" spans="1:3" ht="18" customHeight="1">
      <c r="A13" s="159" t="s">
        <v>55</v>
      </c>
      <c r="B13" s="158">
        <v>76.94</v>
      </c>
      <c r="C13" s="159"/>
    </row>
    <row r="14" spans="1:3" ht="18" customHeight="1">
      <c r="A14" s="159" t="s">
        <v>2</v>
      </c>
      <c r="B14" s="158">
        <v>46.63</v>
      </c>
      <c r="C14" s="159"/>
    </row>
    <row r="15" spans="1:3" ht="18" customHeight="1">
      <c r="A15" s="159" t="s">
        <v>161</v>
      </c>
      <c r="B15" s="158">
        <v>526.12</v>
      </c>
      <c r="C15" s="159"/>
    </row>
    <row r="16" spans="1:3" ht="18" customHeight="1">
      <c r="A16" s="159" t="s">
        <v>140</v>
      </c>
      <c r="B16" s="158">
        <v>1192.37</v>
      </c>
      <c r="C16" s="159"/>
    </row>
    <row r="17" spans="1:3" ht="18" customHeight="1">
      <c r="A17" s="159" t="s">
        <v>97</v>
      </c>
      <c r="B17" s="158">
        <v>145.52</v>
      </c>
      <c r="C17" s="159"/>
    </row>
    <row r="18" spans="1:3" ht="18" customHeight="1">
      <c r="A18" s="159" t="s">
        <v>201</v>
      </c>
      <c r="B18" s="158">
        <v>22.3</v>
      </c>
      <c r="C18" s="159"/>
    </row>
    <row r="19" spans="1:3" ht="18" customHeight="1">
      <c r="A19" s="159" t="s">
        <v>82</v>
      </c>
      <c r="B19" s="158">
        <v>30.56</v>
      </c>
      <c r="C19" s="159"/>
    </row>
    <row r="20" spans="1:3" ht="18" customHeight="1">
      <c r="A20" s="159" t="s">
        <v>12</v>
      </c>
      <c r="B20" s="158">
        <v>108.13</v>
      </c>
      <c r="C20" s="159"/>
    </row>
    <row r="21" spans="1:3" ht="18" customHeight="1">
      <c r="A21" s="159" t="s">
        <v>189</v>
      </c>
      <c r="B21" s="158">
        <v>4.1</v>
      </c>
      <c r="C21" s="159"/>
    </row>
    <row r="22" spans="1:3" ht="18" customHeight="1">
      <c r="A22" s="159" t="s">
        <v>142</v>
      </c>
      <c r="B22" s="158">
        <v>93.98</v>
      </c>
      <c r="C22" s="159"/>
    </row>
    <row r="23" spans="1:3" ht="18" customHeight="1">
      <c r="A23" s="159" t="s">
        <v>89</v>
      </c>
      <c r="B23" s="158">
        <v>19.78</v>
      </c>
      <c r="C23" s="159"/>
    </row>
    <row r="24" spans="1:3" ht="18" customHeight="1">
      <c r="A24" s="159" t="s">
        <v>205</v>
      </c>
      <c r="B24" s="158">
        <v>15.35</v>
      </c>
      <c r="C24" s="159"/>
    </row>
    <row r="25" spans="1:3" ht="18" customHeight="1">
      <c r="A25" s="159" t="s">
        <v>147</v>
      </c>
      <c r="B25" s="158">
        <v>11.02</v>
      </c>
      <c r="C25" s="159"/>
    </row>
    <row r="26" spans="1:3" ht="18" customHeight="1">
      <c r="A26" s="159" t="s">
        <v>0</v>
      </c>
      <c r="B26" s="158">
        <v>15</v>
      </c>
      <c r="C26" s="159"/>
    </row>
    <row r="27" spans="1:3" ht="18" customHeight="1">
      <c r="A27" s="159" t="s">
        <v>46</v>
      </c>
      <c r="B27" s="158">
        <v>21.2</v>
      </c>
      <c r="C27" s="159"/>
    </row>
    <row r="28" spans="1:3" ht="18" customHeight="1">
      <c r="A28" s="159" t="s">
        <v>146</v>
      </c>
      <c r="B28" s="158">
        <v>106.8</v>
      </c>
      <c r="C28" s="159"/>
    </row>
    <row r="29" spans="1:3" ht="18" customHeight="1">
      <c r="A29" s="159" t="s">
        <v>74</v>
      </c>
      <c r="B29" s="158">
        <v>3</v>
      </c>
      <c r="C29" s="159"/>
    </row>
    <row r="30" spans="1:3" ht="18" customHeight="1">
      <c r="A30" s="159" t="s">
        <v>137</v>
      </c>
      <c r="B30" s="158">
        <v>78.84</v>
      </c>
      <c r="C30" s="159"/>
    </row>
    <row r="31" spans="1:3" ht="18" customHeight="1">
      <c r="A31" s="159" t="s">
        <v>112</v>
      </c>
      <c r="B31" s="158">
        <v>137.97</v>
      </c>
      <c r="C31" s="159"/>
    </row>
    <row r="32" spans="1:3" ht="18" customHeight="1">
      <c r="A32" s="159" t="s">
        <v>70</v>
      </c>
      <c r="B32" s="158">
        <v>67.14</v>
      </c>
      <c r="C32" s="159"/>
    </row>
    <row r="33" spans="1:3" ht="18" customHeight="1">
      <c r="A33" s="159" t="s">
        <v>209</v>
      </c>
      <c r="B33" s="158">
        <v>168.2</v>
      </c>
      <c r="C33" s="159"/>
    </row>
    <row r="34" spans="1:3" ht="18" customHeight="1">
      <c r="A34" s="159" t="s">
        <v>101</v>
      </c>
      <c r="B34" s="158">
        <v>143.48</v>
      </c>
      <c r="C34" s="159"/>
    </row>
    <row r="35" spans="1:3" ht="18" customHeight="1">
      <c r="A35" s="159" t="s">
        <v>159</v>
      </c>
      <c r="B35" s="158">
        <v>613.5</v>
      </c>
      <c r="C35" s="159"/>
    </row>
    <row r="36" spans="1:3" ht="18" customHeight="1">
      <c r="A36" s="159" t="s">
        <v>153</v>
      </c>
      <c r="B36" s="158">
        <v>294.83</v>
      </c>
      <c r="C36" s="159"/>
    </row>
    <row r="37" spans="1:3" ht="18" customHeight="1">
      <c r="A37" s="159" t="s">
        <v>59</v>
      </c>
      <c r="B37" s="158">
        <v>171.14</v>
      </c>
      <c r="C37" s="159"/>
    </row>
    <row r="38" spans="1:3" ht="18" customHeight="1">
      <c r="A38" s="159" t="s">
        <v>40</v>
      </c>
      <c r="B38" s="158">
        <v>19.07</v>
      </c>
      <c r="C38" s="159"/>
    </row>
    <row r="39" spans="1:3" ht="18" customHeight="1">
      <c r="A39" s="159" t="s">
        <v>94</v>
      </c>
      <c r="B39" s="158">
        <v>73.5</v>
      </c>
      <c r="C39" s="159"/>
    </row>
    <row r="40" spans="1:3" ht="18" customHeight="1">
      <c r="A40" s="159" t="s">
        <v>14</v>
      </c>
      <c r="B40" s="158">
        <v>54.96</v>
      </c>
      <c r="C40" s="159"/>
    </row>
    <row r="41" spans="1:3" ht="18" customHeight="1">
      <c r="A41" s="159" t="s">
        <v>47</v>
      </c>
      <c r="B41" s="158">
        <v>8009.910000000002</v>
      </c>
      <c r="C41" s="159"/>
    </row>
    <row r="42" spans="1:3" ht="12.75" customHeight="1">
      <c r="A42" s="2"/>
      <c r="B42" s="2"/>
      <c r="C42" s="2"/>
    </row>
    <row r="43" spans="1:3" ht="12.75" customHeight="1">
      <c r="A43" s="2"/>
      <c r="B43" s="2"/>
      <c r="C43" s="2"/>
    </row>
    <row r="44" spans="1:3" ht="12.75" customHeight="1">
      <c r="A44" s="2"/>
      <c r="B44" s="2"/>
      <c r="C44" s="2"/>
    </row>
    <row r="45" spans="1:3" ht="12.75" customHeight="1">
      <c r="A45" s="2"/>
      <c r="B45" s="2"/>
      <c r="C45" s="2"/>
    </row>
  </sheetData>
  <sheetProtection/>
  <mergeCells count="1">
    <mergeCell ref="A2:C2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45.5" style="0" customWidth="1"/>
    <col min="3" max="3" width="38.16015625" style="0" customWidth="1"/>
    <col min="4" max="256" width="9.16015625" style="0" customWidth="1"/>
  </cols>
  <sheetData>
    <row r="1" spans="1:3" ht="24" customHeight="1">
      <c r="A1" s="2"/>
      <c r="C1" s="47" t="s">
        <v>121</v>
      </c>
    </row>
    <row r="2" spans="1:6" ht="37.5" customHeight="1">
      <c r="A2" s="161" t="s">
        <v>202</v>
      </c>
      <c r="B2" s="128"/>
      <c r="C2" s="51"/>
      <c r="D2" s="19"/>
      <c r="E2" s="19"/>
      <c r="F2" s="19"/>
    </row>
    <row r="3" spans="2:3" ht="24" customHeight="1">
      <c r="B3" s="2"/>
      <c r="C3" s="1" t="s">
        <v>110</v>
      </c>
    </row>
    <row r="4" spans="1:3" ht="15" customHeight="1">
      <c r="A4" s="111" t="s">
        <v>81</v>
      </c>
      <c r="B4" s="111"/>
      <c r="C4" s="48" t="s">
        <v>15</v>
      </c>
    </row>
    <row r="5" spans="1:3" ht="27.75" customHeight="1">
      <c r="A5" s="99" t="s">
        <v>77</v>
      </c>
      <c r="B5" s="127" t="s">
        <v>199</v>
      </c>
      <c r="C5" s="49"/>
    </row>
    <row r="6" spans="1:3" ht="21.75" customHeight="1">
      <c r="A6" s="144"/>
      <c r="B6" s="143"/>
      <c r="C6" s="147"/>
    </row>
    <row r="7" spans="1:3" ht="21.75" customHeight="1">
      <c r="A7" s="2"/>
      <c r="B7" s="2"/>
      <c r="C7" s="2"/>
    </row>
    <row r="8" spans="2:3" ht="21.75" customHeight="1">
      <c r="B8" s="2"/>
      <c r="C8" s="2"/>
    </row>
    <row r="9" spans="2:3" ht="21.75" customHeight="1">
      <c r="B9" s="2"/>
      <c r="C9" s="2"/>
    </row>
    <row r="10" spans="2:3" ht="21.75" customHeight="1">
      <c r="B10" s="2"/>
      <c r="C10" s="2"/>
    </row>
    <row r="11" spans="2:3" ht="21.75" customHeight="1">
      <c r="B11" s="2"/>
      <c r="C11" s="2"/>
    </row>
    <row r="12" spans="2:3" ht="9.75">
      <c r="B12" s="2"/>
      <c r="C12" s="2"/>
    </row>
    <row r="13" spans="2:12" ht="16.5" customHeight="1">
      <c r="B13" s="2"/>
      <c r="C13" s="2"/>
      <c r="D13" s="20"/>
      <c r="E13" s="20"/>
      <c r="F13" s="20"/>
      <c r="G13" s="20"/>
      <c r="H13" s="20"/>
      <c r="I13" s="20"/>
      <c r="J13" s="20"/>
      <c r="K13" s="20"/>
      <c r="L13" s="21"/>
    </row>
    <row r="14" spans="2:3" ht="9.75">
      <c r="B14" s="2"/>
      <c r="C14" s="2"/>
    </row>
    <row r="15" spans="2:3" ht="9.75">
      <c r="B15" s="2"/>
      <c r="C15" s="2"/>
    </row>
    <row r="16" spans="2:3" ht="9.75">
      <c r="B16" s="2"/>
      <c r="C16" s="2"/>
    </row>
    <row r="17" ht="9.75">
      <c r="C17" s="2"/>
    </row>
    <row r="18" spans="2:3" ht="9.75">
      <c r="B18" s="2"/>
      <c r="C18" s="2"/>
    </row>
    <row r="19" spans="2:3" ht="9.75">
      <c r="B19" s="2"/>
      <c r="C19" s="2"/>
    </row>
    <row r="20" ht="9.75">
      <c r="C20" s="2"/>
    </row>
    <row r="21" ht="9.75">
      <c r="C21" s="2"/>
    </row>
    <row r="22" ht="9.75">
      <c r="C22" s="2"/>
    </row>
    <row r="23" ht="9.75">
      <c r="C23" s="2"/>
    </row>
    <row r="24" ht="9.75">
      <c r="C24" s="2"/>
    </row>
    <row r="25" ht="9.75">
      <c r="C25" s="2"/>
    </row>
    <row r="26" ht="9.75">
      <c r="C26" s="2"/>
    </row>
    <row r="27" ht="9.75">
      <c r="D27" s="2"/>
    </row>
    <row r="28" ht="9.75">
      <c r="D28" s="2"/>
    </row>
  </sheetData>
  <sheetProtection/>
  <mergeCells count="2">
    <mergeCell ref="C4:C5"/>
    <mergeCell ref="A4:B4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0.66015625" style="0" customWidth="1"/>
    <col min="2" max="2" width="53.16015625" style="0" customWidth="1"/>
    <col min="3" max="8" width="25" style="0" customWidth="1"/>
    <col min="9" max="11" width="19" style="0" customWidth="1"/>
    <col min="12" max="256" width="9.16015625" style="0" customWidth="1"/>
  </cols>
  <sheetData>
    <row r="1" ht="18.75" customHeight="1">
      <c r="K1" s="47" t="s">
        <v>163</v>
      </c>
    </row>
    <row r="2" spans="1:11" ht="36" customHeight="1">
      <c r="A2" s="155" t="s">
        <v>182</v>
      </c>
      <c r="B2" s="86"/>
      <c r="C2" s="87"/>
      <c r="D2" s="86"/>
      <c r="E2" s="88"/>
      <c r="F2" s="86"/>
      <c r="G2" s="86"/>
      <c r="H2" s="86"/>
      <c r="I2" s="86"/>
      <c r="J2" s="86"/>
      <c r="K2" s="86"/>
    </row>
    <row r="3" spans="1:11" ht="24" customHeight="1">
      <c r="A3" s="8"/>
      <c r="B3" s="9"/>
      <c r="C3" s="9"/>
      <c r="D3" s="9"/>
      <c r="E3" s="8"/>
      <c r="F3" s="8"/>
      <c r="G3" s="8"/>
      <c r="H3" s="8"/>
      <c r="I3" s="8"/>
      <c r="K3" s="10" t="s">
        <v>195</v>
      </c>
    </row>
    <row r="4" spans="1:11" ht="24.75" customHeight="1">
      <c r="A4" s="54" t="s">
        <v>162</v>
      </c>
      <c r="B4" s="56"/>
      <c r="C4" s="55" t="s">
        <v>141</v>
      </c>
      <c r="D4" s="55"/>
      <c r="E4" s="55"/>
      <c r="F4" s="54" t="s">
        <v>190</v>
      </c>
      <c r="G4" s="55"/>
      <c r="H4" s="55"/>
      <c r="I4" s="54" t="s">
        <v>167</v>
      </c>
      <c r="J4" s="55"/>
      <c r="K4" s="56"/>
    </row>
    <row r="5" spans="1:11" ht="24.75" customHeight="1">
      <c r="A5" s="89" t="s">
        <v>211</v>
      </c>
      <c r="B5" s="90" t="s">
        <v>62</v>
      </c>
      <c r="C5" s="90" t="s">
        <v>47</v>
      </c>
      <c r="D5" s="90" t="s">
        <v>18</v>
      </c>
      <c r="E5" s="89" t="s">
        <v>127</v>
      </c>
      <c r="F5" s="89" t="s">
        <v>47</v>
      </c>
      <c r="G5" s="89" t="s">
        <v>18</v>
      </c>
      <c r="H5" s="89" t="s">
        <v>127</v>
      </c>
      <c r="I5" s="91" t="s">
        <v>47</v>
      </c>
      <c r="J5" s="91" t="s">
        <v>18</v>
      </c>
      <c r="K5" s="92" t="s">
        <v>127</v>
      </c>
    </row>
    <row r="6" spans="1:13" ht="24.75" customHeight="1">
      <c r="A6" s="154"/>
      <c r="B6" s="152"/>
      <c r="C6" s="153"/>
      <c r="D6" s="139"/>
      <c r="E6" s="137"/>
      <c r="F6" s="139"/>
      <c r="G6" s="139"/>
      <c r="H6" s="139"/>
      <c r="I6" s="157">
        <f>IF(C6&lt;&gt;0,(F6-C6)/C6,0)</f>
        <v>0</v>
      </c>
      <c r="J6" s="156">
        <f>IF(D6&lt;&gt;0,(G6-D6)/D6,0)</f>
        <v>0</v>
      </c>
      <c r="K6" s="156">
        <f>IF(E6&lt;&gt;0,(H6-E6)/E6,0)</f>
        <v>0</v>
      </c>
      <c r="M6" s="2"/>
    </row>
    <row r="7" spans="1:13" ht="28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1" ht="33.75" customHeight="1">
      <c r="A8" s="93"/>
      <c r="B8" s="93"/>
      <c r="C8" s="93"/>
      <c r="D8" s="93"/>
      <c r="E8" s="93"/>
      <c r="F8" s="94"/>
      <c r="G8" s="94"/>
      <c r="H8" s="94"/>
      <c r="I8" s="94"/>
      <c r="J8" s="94"/>
      <c r="K8" s="94"/>
    </row>
    <row r="9" spans="1:11" ht="9.7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0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2:10" ht="9.75" customHeight="1">
      <c r="B11" s="2"/>
      <c r="C11" s="2"/>
      <c r="D11" s="2"/>
      <c r="E11" s="2"/>
      <c r="F11" s="2"/>
      <c r="G11" s="2"/>
      <c r="H11" s="2"/>
      <c r="J11" s="2"/>
    </row>
    <row r="12" spans="2:10" ht="9.75" customHeight="1">
      <c r="B12" s="2"/>
      <c r="C12" s="2"/>
      <c r="D12" s="2"/>
      <c r="E12" s="2"/>
      <c r="F12" s="2"/>
      <c r="G12" s="2"/>
      <c r="H12" s="2"/>
      <c r="J12" s="2"/>
    </row>
    <row r="13" spans="2:10" ht="12.75" customHeight="1">
      <c r="B13" s="2"/>
      <c r="C13" s="2"/>
      <c r="E13" s="2"/>
      <c r="J13" s="2"/>
    </row>
    <row r="14" spans="2:10" ht="12.75" customHeight="1">
      <c r="B14" s="2"/>
      <c r="C14" s="2"/>
      <c r="J14" s="2"/>
    </row>
    <row r="15" spans="2:10" ht="12.75" customHeight="1">
      <c r="B15" s="2"/>
      <c r="C15" s="2"/>
      <c r="I15" s="2"/>
      <c r="J15" s="2"/>
    </row>
    <row r="16" spans="3:9" ht="12.75" customHeight="1">
      <c r="C16" s="2"/>
      <c r="D16" s="2"/>
      <c r="I16" s="2"/>
    </row>
    <row r="17" spans="3:9" ht="12.75" customHeight="1">
      <c r="C17" s="2"/>
      <c r="D17" s="2"/>
      <c r="I17" s="2"/>
    </row>
    <row r="18" ht="12.75" customHeight="1">
      <c r="C18" s="2"/>
    </row>
    <row r="19" spans="2:3" ht="12.75" customHeight="1">
      <c r="B19" s="2"/>
      <c r="C19" s="2"/>
    </row>
    <row r="20" ht="12.75" customHeight="1">
      <c r="C20" s="2"/>
    </row>
    <row r="21" ht="12.75" customHeight="1">
      <c r="E21" s="2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1.66015625" style="0" customWidth="1"/>
    <col min="2" max="2" width="73.66015625" style="0" customWidth="1"/>
    <col min="3" max="256" width="9.16015625" style="0" customWidth="1"/>
  </cols>
  <sheetData>
    <row r="1" spans="1:2" ht="26.25" customHeight="1">
      <c r="A1" s="109"/>
      <c r="B1" s="47" t="s">
        <v>7</v>
      </c>
    </row>
    <row r="2" spans="1:2" ht="45.75" customHeight="1">
      <c r="A2" s="163" t="s">
        <v>29</v>
      </c>
      <c r="B2" s="163"/>
    </row>
    <row r="3" spans="1:2" ht="24.75" customHeight="1">
      <c r="A3" s="131"/>
      <c r="B3" s="15" t="s">
        <v>110</v>
      </c>
    </row>
    <row r="4" spans="1:2" ht="24.75" customHeight="1">
      <c r="A4" s="130" t="s">
        <v>81</v>
      </c>
      <c r="B4" s="135" t="s">
        <v>190</v>
      </c>
    </row>
    <row r="5" spans="1:2" ht="24.75" customHeight="1">
      <c r="A5" s="129" t="s">
        <v>203</v>
      </c>
      <c r="B5" s="142">
        <v>253</v>
      </c>
    </row>
    <row r="6" spans="1:2" ht="24.75" customHeight="1">
      <c r="A6" s="129" t="s">
        <v>107</v>
      </c>
      <c r="B6" s="162">
        <v>126.8</v>
      </c>
    </row>
    <row r="7" spans="1:2" ht="24.75" customHeight="1">
      <c r="A7" s="129" t="s">
        <v>50</v>
      </c>
      <c r="B7" s="162">
        <v>97.14</v>
      </c>
    </row>
    <row r="8" spans="1:2" ht="24.75" customHeight="1">
      <c r="A8" s="129" t="s">
        <v>69</v>
      </c>
      <c r="B8" s="162">
        <v>0</v>
      </c>
    </row>
    <row r="9" spans="1:3" ht="24.75" customHeight="1">
      <c r="A9" s="129" t="s">
        <v>11</v>
      </c>
      <c r="B9" s="162">
        <v>97.14</v>
      </c>
      <c r="C9" s="2"/>
    </row>
    <row r="10" spans="1:4" ht="24.75" customHeight="1">
      <c r="A10" s="129" t="s">
        <v>47</v>
      </c>
      <c r="B10" s="162">
        <v>476.94</v>
      </c>
      <c r="C10" s="2"/>
      <c r="D10" s="43"/>
    </row>
    <row r="11" spans="1:2" ht="24" customHeight="1">
      <c r="A11" s="2"/>
      <c r="B11" s="134"/>
    </row>
    <row r="12" ht="9.75">
      <c r="B12" s="133"/>
    </row>
    <row r="13" spans="1:2" ht="9.75">
      <c r="A13" s="109"/>
      <c r="B13" s="133"/>
    </row>
    <row r="14" ht="9.75">
      <c r="B14" s="133"/>
    </row>
    <row r="15" ht="9.75">
      <c r="B15" s="109"/>
    </row>
    <row r="16" ht="9.75">
      <c r="B16" s="109"/>
    </row>
    <row r="17" ht="9.75">
      <c r="B17" s="50"/>
    </row>
    <row r="18" spans="2:3" ht="9.75">
      <c r="B18" s="50"/>
      <c r="C18" s="50"/>
    </row>
    <row r="19" ht="9.75">
      <c r="B19" s="50"/>
    </row>
    <row r="20" ht="9.75">
      <c r="B20" s="50"/>
    </row>
    <row r="21" ht="9.75">
      <c r="B21" s="50"/>
    </row>
    <row r="22" ht="9.75">
      <c r="B22" s="50"/>
    </row>
    <row r="23" ht="9.75">
      <c r="B23" s="50"/>
    </row>
    <row r="24" ht="9.75">
      <c r="B24" s="50"/>
    </row>
    <row r="25" ht="9.75">
      <c r="B25" s="50"/>
    </row>
  </sheetData>
  <sheetProtection/>
  <mergeCells count="1">
    <mergeCell ref="A2:B2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